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615" yWindow="9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<sst xmlns="http://schemas.openxmlformats.org/spreadsheetml/2006/main" count="417" uniqueCount="330">
  <si>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</si>
  <si>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</si>
  <si>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</si>
  <si>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</si>
  <si>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</si>
  <si>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</si>
  <si>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</si>
  <si>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</si>
  <si>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</si>
  <si>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</si>
  <si>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</si>
  <si>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</si>
  <si>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</si>
  <si>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</si>
  <si>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</si>
  <si>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</si>
  <si>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</si>
  <si>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</si>
  <si>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</si>
  <si>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</si>
  <si>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</si>
  <si>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</si>
  <si>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</si>
  <si>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</si>
  <si>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</si>
  <si>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</si>
  <si>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</si>
  <si>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</si>
  <si>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</si>
  <si>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</si>
  <si>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</si>
  <si>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</si>
  <si>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</si>
  <si>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</si>
  <si>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</si>
  <si>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</si>
  <si>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</si>
  <si>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</si>
  <si>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</si>
  <si>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</si>
  <si>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</si>
  <si>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</si>
  <si>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</si>
  <si>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</si>
  <si>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</si>
  <si>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</si>
  <si>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</si>
  <si>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</si>
  <si>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</si>
  <si>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</si>
  <si>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</si>
  <si>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</si>
  <si>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</si>
  <si>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</si>
  <si>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</si>
  <si>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</si>
  <si>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</si>
  <si>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</si>
  <si>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</si>
  <si>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</si>
  <si>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</si>
  <si>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</si>
  <si>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</si>
  <si>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</si>
  <si>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</si>
  <si>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</si>
  <si>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</si>
  <si>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</si>
  <si>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</si>
  <si>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</si>
  <si>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</si>
  <si>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</si>
  <si>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</si>
  <si>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</si>
  <si>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</si>
  <si>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</si>
  <si>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</si>
  <si>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</si>
  <si>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</si>
  <si>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</si>
  <si>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</si>
  <si>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</si>
  <si>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</si>
  <si>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</si>
  <si>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</si>
  <si>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</si>
  <si>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</si>
  <si>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</si>
  <si>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</si>
  <si>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</si>
  <si>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</si>
  <si>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</si>
  <si>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</si>
  <si>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</si>
  <si>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</si>
  <si>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</si>
  <si>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</si>
  <si>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</si>
  <si>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</si>
  <si>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</si>
  <si>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</si>
  <si>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</si>
  <si>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</si>
  <si>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</si>
  <si>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</si>
  <si>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</si>
  <si>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</si>
  <si>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</si>
  <si>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</si>
  <si>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</si>
  <si>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</si>
  <si>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</si>
  <si>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</si>
  <si>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</si>
  <si>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</si>
  <si>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</si>
  <si>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</si>
  <si>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</si>
  <si>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</si>
  <si>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</si>
  <si>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</si>
  <si>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</si>
  <si>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</si>
  <si>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</si>
  <si>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</si>
  <si>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</si>
  <si>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</si>
  <si>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</si>
  <si>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</si>
  <si>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</si>
  <si>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</si>
  <si>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</si>
  <si>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</si>
  <si>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</si>
  <si>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</si>
  <si>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</si>
  <si>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</si>
  <si>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</si>
  <si>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</si>
  <si>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</si>
  <si>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</si>
  <si>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</si>
  <si>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</si>
  <si>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</si>
  <si>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</si>
  <si>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</si>
  <si>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</si>
  <si>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</si>
  <si>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</si>
  <si>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</si>
  <si>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</si>
  <si>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</si>
  <si>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</si>
  <si>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청라해수탕
10,000</t>
    <phoneticPr fontId="10" type="noConversion"/>
  </si>
  <si>
    <t>롯데리아
4,700</t>
    <phoneticPr fontId="10" type="noConversion"/>
  </si>
  <si>
    <t>김종국오픈스크린골프
150,000</t>
    <phoneticPr fontId="10" type="noConversion"/>
  </si>
  <si>
    <t>대동세탁
8,000</t>
    <phoneticPr fontId="10" type="noConversion"/>
  </si>
  <si>
    <t>대동세탁
4,000</t>
    <phoneticPr fontId="10" type="noConversion"/>
  </si>
  <si>
    <t>서인천우체국
7,000</t>
    <phoneticPr fontId="10" type="noConversion"/>
  </si>
  <si>
    <t>아쿠아녹주사우나
9,000</t>
    <phoneticPr fontId="10" type="noConversion"/>
  </si>
  <si>
    <t>아쿠아녹주사우나
11,000</t>
    <phoneticPr fontId="10" type="noConversion"/>
  </si>
  <si>
    <t>명품세탁넘버원
6,000</t>
    <phoneticPr fontId="10" type="noConversion"/>
  </si>
  <si>
    <t>청라옷수선
5,000</t>
    <phoneticPr fontId="10" type="noConversion"/>
  </si>
  <si>
    <t>청라1동우체국
7,000</t>
    <phoneticPr fontId="10" type="noConversion"/>
  </si>
  <si>
    <t>청라골프아카데미블루원
100,000</t>
    <phoneticPr fontId="10" type="noConversion"/>
  </si>
  <si>
    <t>롯데시네마 인천아시아드
14,000</t>
    <phoneticPr fontId="10" type="noConversion"/>
  </si>
  <si>
    <t>CGV청라
14,000</t>
    <phoneticPr fontId="10" type="noConversion"/>
  </si>
  <si>
    <t>-</t>
    <phoneticPr fontId="10" type="noConversion"/>
  </si>
  <si>
    <t>청라스파렉스
12,000</t>
    <phoneticPr fontId="10" type="noConversion"/>
  </si>
  <si>
    <t>-</t>
    <phoneticPr fontId="10" type="noConversion"/>
  </si>
  <si>
    <t>스크린골프존
15,000
평일1인</t>
    <phoneticPr fontId="10" type="noConversion"/>
  </si>
  <si>
    <t xml:space="preserve">진주옥
13,000
150g </t>
    <phoneticPr fontId="10" type="noConversion"/>
  </si>
  <si>
    <t>롯데리아
4,700</t>
    <phoneticPr fontId="10" type="noConversion"/>
  </si>
  <si>
    <t>대박세탁소
4,000</t>
    <phoneticPr fontId="10" type="noConversion"/>
  </si>
  <si>
    <t>가정동우편취급국
7,000</t>
    <phoneticPr fontId="10" type="noConversion"/>
  </si>
  <si>
    <t>루원볼링장
4,500</t>
    <phoneticPr fontId="10" type="noConversion"/>
  </si>
  <si>
    <t>CGV가정
14,000</t>
    <phoneticPr fontId="10" type="noConversion"/>
  </si>
  <si>
    <t>3&amp;4호텔
45,000</t>
    <phoneticPr fontId="10" type="noConversion"/>
  </si>
  <si>
    <t>피자스쿨
11,900</t>
    <phoneticPr fontId="10" type="noConversion"/>
  </si>
  <si>
    <t>로얄보석사우나
10,000</t>
    <phoneticPr fontId="10" type="noConversion"/>
  </si>
  <si>
    <t>로얄보석사우나
12,000</t>
    <phoneticPr fontId="10" type="noConversion"/>
  </si>
  <si>
    <t>정우돈까스
9,000</t>
    <phoneticPr fontId="10" type="noConversion"/>
  </si>
  <si>
    <t>골드노래연습장
35,000</t>
    <phoneticPr fontId="10" type="noConversion"/>
  </si>
  <si>
    <t>장하대중사우나
9,000</t>
    <phoneticPr fontId="10" type="noConversion"/>
  </si>
  <si>
    <t>두산사우나
10,000</t>
    <phoneticPr fontId="10" type="noConversion"/>
  </si>
  <si>
    <t>부드럽소
47,000
180g</t>
    <phoneticPr fontId="10" type="noConversion"/>
  </si>
  <si>
    <t>커스텀아레나pc
1,000</t>
    <phoneticPr fontId="10" type="noConversion"/>
  </si>
  <si>
    <t>김밥천국
7,500</t>
    <phoneticPr fontId="10" type="noConversion"/>
  </si>
  <si>
    <t>꽉찬초밥
18,500</t>
    <phoneticPr fontId="10" type="noConversion"/>
  </si>
  <si>
    <t>탑노래연습장
35,000</t>
    <phoneticPr fontId="10" type="noConversion"/>
  </si>
  <si>
    <t>호텔원티드
50,000</t>
    <phoneticPr fontId="10" type="noConversion"/>
  </si>
  <si>
    <t>김밥나라
7,000</t>
    <phoneticPr fontId="10" type="noConversion"/>
  </si>
  <si>
    <t>김밥나라
8,000</t>
    <phoneticPr fontId="10" type="noConversion"/>
  </si>
  <si>
    <t>초밥포장
15,000</t>
    <phoneticPr fontId="10" type="noConversion"/>
  </si>
  <si>
    <t>바른치킨
17,900</t>
    <phoneticPr fontId="10" type="noConversion"/>
  </si>
  <si>
    <t>프랭크버거
3,800</t>
    <phoneticPr fontId="10" type="noConversion"/>
  </si>
  <si>
    <t>김밥나라
6,000</t>
    <phoneticPr fontId="10" type="noConversion"/>
  </si>
  <si>
    <t>김밥나라
4,000</t>
    <phoneticPr fontId="10" type="noConversion"/>
  </si>
  <si>
    <t>김밥나라
3,000</t>
    <phoneticPr fontId="10" type="noConversion"/>
  </si>
  <si>
    <t>모모
3,500</t>
    <phoneticPr fontId="10" type="noConversion"/>
  </si>
  <si>
    <t>세탁일번지
10,000</t>
    <phoneticPr fontId="10" type="noConversion"/>
  </si>
  <si>
    <t>세탁일번지
5,000</t>
    <phoneticPr fontId="10" type="noConversion"/>
  </si>
  <si>
    <t>GS25
4,700
20kg이하</t>
    <phoneticPr fontId="10" type="noConversion"/>
  </si>
  <si>
    <t>서구국민체육센터
5,000</t>
    <phoneticPr fontId="10" type="noConversion"/>
  </si>
  <si>
    <t>나인노래연습장
35,000</t>
    <phoneticPr fontId="10" type="noConversion"/>
  </si>
  <si>
    <t>아이센스리그PC방
2,000</t>
    <phoneticPr fontId="10" type="noConversion"/>
  </si>
  <si>
    <t>스튜디오봄
25,000</t>
    <phoneticPr fontId="10" type="noConversion"/>
  </si>
  <si>
    <t>스튜디오봄
800</t>
    <phoneticPr fontId="10" type="noConversion"/>
  </si>
  <si>
    <t>가온헤어
15,000</t>
    <phoneticPr fontId="10" type="noConversion"/>
  </si>
  <si>
    <t>진수정갈비
17,000
150g</t>
    <phoneticPr fontId="10" type="noConversion"/>
  </si>
  <si>
    <t>짬뽕타운
7,000</t>
    <phoneticPr fontId="10" type="noConversion"/>
  </si>
  <si>
    <t>짬뽕타운
9,000</t>
    <phoneticPr fontId="10" type="noConversion"/>
  </si>
  <si>
    <t>짬뽕타운
19,000
(소)</t>
    <phoneticPr fontId="10" type="noConversion"/>
  </si>
  <si>
    <t>박사세탁
8,000</t>
    <phoneticPr fontId="10" type="noConversion"/>
  </si>
  <si>
    <t>박사세탁
4,000</t>
    <phoneticPr fontId="10" type="noConversion"/>
  </si>
  <si>
    <t>수당구클럽
10,000</t>
    <phoneticPr fontId="10" type="noConversion"/>
  </si>
  <si>
    <t>씽씽노래방
30,000</t>
    <phoneticPr fontId="10" type="noConversion"/>
  </si>
  <si>
    <t>포토스토리
15,000</t>
    <phoneticPr fontId="10" type="noConversion"/>
  </si>
  <si>
    <t>까리노헤어
15,000</t>
    <phoneticPr fontId="10" type="noConversion"/>
  </si>
  <si>
    <t>까리노헤어
18,000</t>
    <phoneticPr fontId="10" type="noConversion"/>
  </si>
  <si>
    <t>한촌설렁탕
10,000</t>
    <phoneticPr fontId="10" type="noConversion"/>
  </si>
  <si>
    <t>청라꽃갈비
7,000</t>
    <phoneticPr fontId="10" type="noConversion"/>
  </si>
  <si>
    <t>풍전식당
9,000</t>
    <phoneticPr fontId="10" type="noConversion"/>
  </si>
  <si>
    <t>풍전식당
14,000</t>
    <phoneticPr fontId="10" type="noConversion"/>
  </si>
  <si>
    <t>가정옥
14,000</t>
    <phoneticPr fontId="10" type="noConversion"/>
  </si>
  <si>
    <t>토마토김밥
7,000</t>
    <phoneticPr fontId="10" type="noConversion"/>
  </si>
  <si>
    <t>눈꽃생고기
27,000
150g</t>
    <phoneticPr fontId="10" type="noConversion"/>
  </si>
  <si>
    <t>청라꽃갈비
19,000
300g</t>
    <phoneticPr fontId="10" type="noConversion"/>
  </si>
  <si>
    <t>눈꽃생고기
12,000
150g</t>
    <phoneticPr fontId="10" type="noConversion"/>
  </si>
  <si>
    <t>신간짬뽕
6,000</t>
    <phoneticPr fontId="10" type="noConversion"/>
  </si>
  <si>
    <t>신간짬뽕
10,000</t>
    <phoneticPr fontId="10" type="noConversion"/>
  </si>
  <si>
    <t>신간짬뽕
16,000
(소)</t>
    <phoneticPr fontId="10" type="noConversion"/>
  </si>
  <si>
    <t>대항해시대
15,000</t>
    <phoneticPr fontId="10" type="noConversion"/>
  </si>
  <si>
    <t>멕시카나치킨
18,000</t>
    <phoneticPr fontId="10" type="noConversion"/>
  </si>
  <si>
    <t>유로코피자
16,900</t>
    <phoneticPr fontId="10" type="noConversion"/>
  </si>
  <si>
    <t>댕기칼국수
7,000</t>
    <phoneticPr fontId="10" type="noConversion"/>
  </si>
  <si>
    <t>토마토김밥
4,000</t>
    <phoneticPr fontId="10" type="noConversion"/>
  </si>
  <si>
    <t>정우돈까스
3,000</t>
    <phoneticPr fontId="10" type="noConversion"/>
  </si>
  <si>
    <t>가정동커피
2,500</t>
    <phoneticPr fontId="10" type="noConversion"/>
  </si>
  <si>
    <t>가정동커피
3,000</t>
    <phoneticPr fontId="10" type="noConversion"/>
  </si>
  <si>
    <t>디엔세탁
6,000</t>
    <phoneticPr fontId="10" type="noConversion"/>
  </si>
  <si>
    <t>챔스리그
10,000</t>
    <phoneticPr fontId="10" type="noConversion"/>
  </si>
  <si>
    <t>엔플러스pc방
1,500</t>
    <phoneticPr fontId="10" type="noConversion"/>
  </si>
  <si>
    <t>Atoll 스튜디오
20,000</t>
    <phoneticPr fontId="10" type="noConversion"/>
  </si>
  <si>
    <t>리비지트
40,000
(뿌리염색)</t>
    <phoneticPr fontId="10" type="noConversion"/>
  </si>
  <si>
    <t>한우가정육식당
10,000</t>
    <phoneticPr fontId="10" type="noConversion"/>
  </si>
  <si>
    <t>한우가정육식당
7,000</t>
    <phoneticPr fontId="10" type="noConversion"/>
  </si>
  <si>
    <t>OK김밥나라
7,000</t>
    <phoneticPr fontId="10" type="noConversion"/>
  </si>
  <si>
    <t>이우철한방삼계탕
14,000</t>
    <phoneticPr fontId="10" type="noConversion"/>
  </si>
  <si>
    <t>한우가정육식당
15,000</t>
    <phoneticPr fontId="10" type="noConversion"/>
  </si>
  <si>
    <t>OK김밥나라
8,000</t>
    <phoneticPr fontId="10" type="noConversion"/>
  </si>
  <si>
    <t>해오름나주곰통
20,000
(한우150g)</t>
    <phoneticPr fontId="10" type="noConversion"/>
  </si>
  <si>
    <t>촌장골
23,000
(국내산230g)</t>
    <phoneticPr fontId="10" type="noConversion"/>
  </si>
  <si>
    <t>부드럽소
17,000
180g</t>
    <phoneticPr fontId="10" type="noConversion"/>
  </si>
  <si>
    <t>홍화루
7,000</t>
    <phoneticPr fontId="10" type="noConversion"/>
  </si>
  <si>
    <t>홍화루
8,000</t>
    <phoneticPr fontId="10" type="noConversion"/>
  </si>
  <si>
    <t>홍화루
22,000</t>
    <phoneticPr fontId="10" type="noConversion"/>
  </si>
  <si>
    <t>돈가스하우스
9,500</t>
    <phoneticPr fontId="10" type="noConversion"/>
  </si>
  <si>
    <t>다미복엔스시
17,000</t>
    <phoneticPr fontId="10" type="noConversion"/>
  </si>
  <si>
    <t>카우보이치킨
16,900</t>
    <phoneticPr fontId="10" type="noConversion"/>
  </si>
  <si>
    <t>도미노피자
18,000</t>
    <phoneticPr fontId="10" type="noConversion"/>
  </si>
  <si>
    <t>예은이네칼국수
8,000</t>
    <phoneticPr fontId="10" type="noConversion"/>
  </si>
  <si>
    <t>OK김밥나라
5,000</t>
    <phoneticPr fontId="10" type="noConversion"/>
  </si>
  <si>
    <t>OK김밥나라
2,500</t>
    <phoneticPr fontId="10" type="noConversion"/>
  </si>
  <si>
    <t>카페여뭄
1,500</t>
    <phoneticPr fontId="10" type="noConversion"/>
  </si>
  <si>
    <t>카페여뭄
3,500</t>
    <phoneticPr fontId="10" type="noConversion"/>
  </si>
  <si>
    <t>서곶볼링장
4,500</t>
    <phoneticPr fontId="10" type="noConversion"/>
  </si>
  <si>
    <t>비전실대골프
150,000</t>
    <phoneticPr fontId="10" type="noConversion"/>
  </si>
  <si>
    <t>챔피온당구장
12,000</t>
    <phoneticPr fontId="10" type="noConversion"/>
  </si>
  <si>
    <t>짱노래방
35,000</t>
    <phoneticPr fontId="10" type="noConversion"/>
  </si>
  <si>
    <t>스튜디오레이
20,000</t>
    <phoneticPr fontId="10" type="noConversion"/>
  </si>
  <si>
    <t>비욘드호텔
55,000</t>
    <phoneticPr fontId="10" type="noConversion"/>
  </si>
  <si>
    <t>언니네미장원
12,000</t>
    <phoneticPr fontId="10" type="noConversion"/>
  </si>
  <si>
    <t>언니네미장원
40,000
염색</t>
    <phoneticPr fontId="10" type="noConversion"/>
  </si>
  <si>
    <t>곰설채설렁탕
9,000</t>
    <phoneticPr fontId="10" type="noConversion"/>
  </si>
  <si>
    <t>녹돼야지
7,000</t>
    <phoneticPr fontId="10" type="noConversion"/>
  </si>
  <si>
    <t>공설채설렁탕
15,000</t>
    <phoneticPr fontId="10" type="noConversion"/>
  </si>
  <si>
    <t>초매삼계탕
19,000</t>
    <phoneticPr fontId="10" type="noConversion"/>
  </si>
  <si>
    <t>공설채설렁탕
14,000
200g</t>
    <phoneticPr fontId="10" type="noConversion"/>
  </si>
  <si>
    <t>소갈비살
49,000
500g</t>
    <phoneticPr fontId="10" type="noConversion"/>
  </si>
  <si>
    <t>녹돼야지
12,000
200g</t>
    <phoneticPr fontId="10" type="noConversion"/>
  </si>
  <si>
    <t>녹돼야지
16,000
150g</t>
    <phoneticPr fontId="10" type="noConversion"/>
  </si>
  <si>
    <t>태정루
6,000</t>
    <phoneticPr fontId="10" type="noConversion"/>
  </si>
  <si>
    <t>태정루
10,000</t>
    <phoneticPr fontId="10" type="noConversion"/>
  </si>
  <si>
    <t>태정루
19,000</t>
    <phoneticPr fontId="10" type="noConversion"/>
  </si>
  <si>
    <t>일양
10,900</t>
    <phoneticPr fontId="10" type="noConversion"/>
  </si>
  <si>
    <t>후라이드참잘하는집
15,000</t>
    <phoneticPr fontId="10" type="noConversion"/>
  </si>
  <si>
    <t>피자스쿨
11,900</t>
    <phoneticPr fontId="10" type="noConversion"/>
  </si>
  <si>
    <t>밀가당
9,000</t>
    <phoneticPr fontId="10" type="noConversion"/>
  </si>
  <si>
    <t>오색김밥
4,500</t>
    <phoneticPr fontId="10" type="noConversion"/>
  </si>
  <si>
    <t>오색김밥
3,500</t>
    <phoneticPr fontId="10" type="noConversion"/>
  </si>
  <si>
    <t>카페다이브
5,800</t>
    <phoneticPr fontId="10" type="noConversion"/>
  </si>
  <si>
    <t>카페다이브
6,000</t>
    <phoneticPr fontId="10" type="noConversion"/>
  </si>
  <si>
    <t>청라스카이스위밍
10,000</t>
    <phoneticPr fontId="10" type="noConversion"/>
  </si>
  <si>
    <t>청라볼링센터
5,000</t>
    <phoneticPr fontId="10" type="noConversion"/>
  </si>
  <si>
    <t>CL당구클럽
12,000</t>
    <phoneticPr fontId="10" type="noConversion"/>
  </si>
  <si>
    <t>고고로pc방
1,000</t>
    <phoneticPr fontId="10" type="noConversion"/>
  </si>
  <si>
    <t>청라사진관
15,000</t>
    <phoneticPr fontId="10" type="noConversion"/>
  </si>
  <si>
    <t>리프헤어
20,000</t>
    <phoneticPr fontId="10" type="noConversion"/>
  </si>
  <si>
    <t>리프헤어
80,000
염색</t>
    <phoneticPr fontId="10" type="noConversion"/>
  </si>
  <si>
    <t>김밥나라
7,000</t>
    <phoneticPr fontId="10" type="noConversion"/>
  </si>
  <si>
    <t>태백산
15,000
(점심정식)</t>
    <phoneticPr fontId="10" type="noConversion"/>
  </si>
  <si>
    <t>태백산
49,000
꽃등심</t>
    <phoneticPr fontId="10" type="noConversion"/>
  </si>
  <si>
    <t>태백산
17,000
수제갈비정식</t>
    <phoneticPr fontId="10" type="noConversion"/>
  </si>
  <si>
    <t>태백산
17,000</t>
    <phoneticPr fontId="10" type="noConversion"/>
  </si>
  <si>
    <t>만다린
7,000</t>
    <phoneticPr fontId="10" type="noConversion"/>
  </si>
  <si>
    <t>만다린
8,000</t>
    <phoneticPr fontId="10" type="noConversion"/>
  </si>
  <si>
    <t>만다린
22,000
(소)</t>
    <phoneticPr fontId="10" type="noConversion"/>
  </si>
  <si>
    <t>제니스당구클럽
10,000</t>
    <phoneticPr fontId="10" type="noConversion"/>
  </si>
  <si>
    <t>파주곰탕
10,000</t>
    <phoneticPr fontId="10" type="noConversion"/>
  </si>
  <si>
    <t>김밥천국
7,000</t>
    <phoneticPr fontId="10" type="noConversion"/>
  </si>
  <si>
    <t>김밥천국
7,000</t>
    <phoneticPr fontId="10" type="noConversion"/>
  </si>
  <si>
    <t>김밥천국
8,0005</t>
    <phoneticPr fontId="10" type="noConversion"/>
  </si>
  <si>
    <t>진수정갈비
37,000
갈비살 150g</t>
    <phoneticPr fontId="10" type="noConversion"/>
  </si>
  <si>
    <t>진수정갈비
18,000
180g</t>
    <phoneticPr fontId="10" type="noConversion"/>
  </si>
  <si>
    <t>진수정갈비
18,000
250g</t>
    <phoneticPr fontId="10" type="noConversion"/>
  </si>
  <si>
    <t>김밥천국
8,000</t>
    <phoneticPr fontId="10" type="noConversion"/>
  </si>
  <si>
    <t>초밥회포장
11,000</t>
    <phoneticPr fontId="10" type="noConversion"/>
  </si>
  <si>
    <t>누룽통닭
15,000</t>
    <phoneticPr fontId="10" type="noConversion"/>
  </si>
  <si>
    <t>맘스터치
5,100
비프버거</t>
    <phoneticPr fontId="10" type="noConversion"/>
  </si>
  <si>
    <t>김밥천국
6,500</t>
    <phoneticPr fontId="10" type="noConversion"/>
  </si>
  <si>
    <t>김밥천국
3,000</t>
    <phoneticPr fontId="10" type="noConversion"/>
  </si>
  <si>
    <t>김밥천국
4,500
(신라면)</t>
    <phoneticPr fontId="10" type="noConversion"/>
  </si>
  <si>
    <t>카페리베
3,500</t>
    <phoneticPr fontId="10" type="noConversion"/>
  </si>
  <si>
    <t>카페리베
4,000</t>
    <phoneticPr fontId="10" type="noConversion"/>
  </si>
  <si>
    <t>나인골프
15,000
평일1인</t>
    <phoneticPr fontId="10" type="noConversion"/>
  </si>
  <si>
    <t>스피드pc방
1,500</t>
    <phoneticPr fontId="10" type="noConversion"/>
  </si>
  <si>
    <t>포토스토리
450</t>
    <phoneticPr fontId="10" type="noConversion"/>
  </si>
  <si>
    <t>부티크호텔
60,000</t>
    <phoneticPr fontId="10" type="noConversion"/>
  </si>
  <si>
    <t>서구 개인서비스요금(10월)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</si>
</sst>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176" fontId="13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 shrinkToFit="1"/>
    </xf>
    <xf numFmtId="3" fontId="2" fillId="0" borderId="0" xfId="33" applyNumberFormat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3" fontId="2" fillId="5" borderId="0" xfId="33" applyNumberFormat="1" applyFill="1">
      <alignment vertical="center"/>
    </xf>
  </cellXfs>
  <cellStyles count="89">
    <cellStyle name="쉼표 [0]" xfId="1" builtinId="6"/>
    <cellStyle name="쉼표 [0] 2" xfId="4"/>
    <cellStyle name="쉼표 [0] 3" xfId="8"/>
    <cellStyle name="쉼표 [0] 4" xfId="6"/>
    <cellStyle name="쉼표 [0] 4 2" xfId="13"/>
    <cellStyle name="쉼표 [0] 4 2 2" xfId="41"/>
    <cellStyle name="쉼표 [0] 4 2 3" xfId="69"/>
    <cellStyle name="쉼표 [0] 4 3" xfId="18"/>
    <cellStyle name="쉼표 [0] 4 3 2" xfId="46"/>
    <cellStyle name="쉼표 [0] 4 3 3" xfId="74"/>
    <cellStyle name="쉼표 [0] 4 4" xfId="24"/>
    <cellStyle name="쉼표 [0] 4 4 2" xfId="52"/>
    <cellStyle name="쉼표 [0] 4 4 3" xfId="80"/>
    <cellStyle name="쉼표 [0] 4 5" xfId="30"/>
    <cellStyle name="쉼표 [0] 4 5 2" xfId="58"/>
    <cellStyle name="쉼표 [0] 4 5 3" xfId="86"/>
    <cellStyle name="쉼표 [0] 4 6" xfId="36"/>
    <cellStyle name="쉼표 [0] 4 7" xfId="64"/>
    <cellStyle name="쉼표 [0] 5" xfId="20"/>
    <cellStyle name="쉼표 [0] 5 2" xfId="48"/>
    <cellStyle name="쉼표 [0] 5 3" xfId="76"/>
    <cellStyle name="쉼표 [0] 6" xfId="26"/>
    <cellStyle name="쉼표 [0] 6 2" xfId="54"/>
    <cellStyle name="쉼표 [0] 6 3" xfId="82"/>
    <cellStyle name="쉼표 [0] 7" xfId="32"/>
    <cellStyle name="쉼표 [0] 7 2" xfId="60"/>
    <cellStyle name="쉼표 [0] 7 3" xfId="88"/>
    <cellStyle name="표준" xfId="0" builtinId="0"/>
    <cellStyle name="표준 10" xfId="33"/>
    <cellStyle name="표준 11" xfId="61"/>
    <cellStyle name="표준 2" xfId="3"/>
    <cellStyle name="표준 3" xfId="2"/>
    <cellStyle name="표준 3 2" xfId="9"/>
    <cellStyle name="표준 3 2 2" xfId="14"/>
    <cellStyle name="표준 3 2 2 2" xfId="42"/>
    <cellStyle name="표준 3 2 2 3" xfId="70"/>
    <cellStyle name="표준 3 2 3" xfId="19"/>
    <cellStyle name="표준 3 2 3 2" xfId="47"/>
    <cellStyle name="표준 3 2 3 3" xfId="75"/>
    <cellStyle name="표준 3 2 4" xfId="25"/>
    <cellStyle name="표준 3 2 4 2" xfId="53"/>
    <cellStyle name="표준 3 2 4 3" xfId="81"/>
    <cellStyle name="표준 3 2 5" xfId="31"/>
    <cellStyle name="표준 3 2 5 2" xfId="59"/>
    <cellStyle name="표준 3 2 5 3" xfId="87"/>
    <cellStyle name="표준 3 2 6" xfId="37"/>
    <cellStyle name="표준 3 2 7" xfId="65"/>
    <cellStyle name="표준 3 3" xfId="11"/>
    <cellStyle name="표준 3 3 2" xfId="39"/>
    <cellStyle name="표준 3 3 3" xfId="67"/>
    <cellStyle name="표준 3 4" xfId="16"/>
    <cellStyle name="표준 3 4 2" xfId="44"/>
    <cellStyle name="표준 3 4 3" xfId="72"/>
    <cellStyle name="표준 3 5" xfId="22"/>
    <cellStyle name="표준 3 5 2" xfId="50"/>
    <cellStyle name="표준 3 5 3" xfId="78"/>
    <cellStyle name="표준 3 6" xfId="28"/>
    <cellStyle name="표준 3 6 2" xfId="56"/>
    <cellStyle name="표준 3 6 3" xfId="84"/>
    <cellStyle name="표준 3 7" xfId="34"/>
    <cellStyle name="표준 3 8" xfId="62"/>
    <cellStyle name="표준 4" xfId="7"/>
    <cellStyle name="표준 5" xfId="5"/>
    <cellStyle name="표준 5 2" xfId="12"/>
    <cellStyle name="표준 5 2 2" xfId="40"/>
    <cellStyle name="표준 5 2 3" xfId="68"/>
    <cellStyle name="표준 5 3" xfId="17"/>
    <cellStyle name="표준 5 3 2" xfId="45"/>
    <cellStyle name="표준 5 3 3" xfId="73"/>
    <cellStyle name="표준 5 4" xfId="23"/>
    <cellStyle name="표준 5 4 2" xfId="51"/>
    <cellStyle name="표준 5 4 3" xfId="79"/>
    <cellStyle name="표준 5 5" xfId="29"/>
    <cellStyle name="표준 5 5 2" xfId="57"/>
    <cellStyle name="표준 5 5 3" xfId="85"/>
    <cellStyle name="표준 5 6" xfId="35"/>
    <cellStyle name="표준 5 7" xfId="63"/>
    <cellStyle name="표준 6" xfId="10"/>
    <cellStyle name="표준 6 2" xfId="38"/>
    <cellStyle name="표준 6 3" xfId="66"/>
    <cellStyle name="표준 7" xfId="15"/>
    <cellStyle name="표준 7 2" xfId="43"/>
    <cellStyle name="표준 7 3" xfId="71"/>
    <cellStyle name="표준 8" xfId="21"/>
    <cellStyle name="표준 8 2" xfId="49"/>
    <cellStyle name="표준 8 3" xfId="77"/>
    <cellStyle name="표준 9" xfId="27"/>
    <cellStyle name="표준 9 2" xfId="55"/>
    <cellStyle name="표준 9 3" xfId="83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9" sqref="E9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2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8" t="s">
        <v>95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40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72" t="s">
        <v>90</v>
      </c>
      <c r="E2" s="33" t="s">
        <v>89</v>
      </c>
      <c r="F2" s="66" t="s">
        <v>91</v>
      </c>
      <c r="G2" s="66"/>
      <c r="H2" s="33" t="s">
        <v>92</v>
      </c>
      <c r="I2" s="45" t="s">
        <v>145</v>
      </c>
      <c r="J2" s="49"/>
      <c r="K2" s="49"/>
      <c r="L2" s="45"/>
      <c r="M2" s="45"/>
      <c r="N2" s="45"/>
      <c r="O2" s="45"/>
      <c r="P2" s="45"/>
      <c r="Q2" s="45"/>
    </row>
    <row r="3" spans="1:19" ht="27.75" customHeight="1" thickTop="1" x14ac:dyDescent="0.15">
      <c r="A3" s="64" t="s">
        <v>49</v>
      </c>
      <c r="B3" s="20" t="s">
        <v>35</v>
      </c>
      <c r="C3" s="28" t="s">
        <v>52</v>
      </c>
      <c r="D3" s="73">
        <v>9000</v>
      </c>
      <c r="E3" s="63">
        <v>9400</v>
      </c>
      <c r="F3" s="22" t="str">
        <f>IF((D3-E3)&lt;0,"↑",IF((D3-E3)&gt;0,"↓",""))</f>
        <v>↑</v>
      </c>
      <c r="G3" s="23">
        <f>ABS(D3-E3)</f>
        <v>400</v>
      </c>
      <c r="H3" s="44">
        <f>IFERROR(ROUND(((D3-E3)/E3)*100,1),"-")</f>
        <v>-4.3</v>
      </c>
      <c r="I3" s="7">
        <v>10200</v>
      </c>
      <c r="J3" s="7"/>
      <c r="K3" s="10"/>
      <c r="L3" s="7"/>
      <c r="M3" s="8"/>
      <c r="N3" s="9"/>
      <c r="O3" s="10"/>
      <c r="P3" s="14"/>
      <c r="Q3" s="14"/>
      <c r="R3" s="39"/>
    </row>
    <row r="4" spans="1:19" ht="27.75" customHeight="1" x14ac:dyDescent="0.15">
      <c r="A4" s="65"/>
      <c r="B4" s="20" t="s">
        <v>4</v>
      </c>
      <c r="C4" s="29" t="s">
        <v>53</v>
      </c>
      <c r="D4" s="73">
        <v>9100</v>
      </c>
      <c r="E4" s="63">
        <v>7000</v>
      </c>
      <c r="F4" s="47" t="str">
        <f t="shared" ref="F4:F47" si="0">IF((D4-E4)&lt;0,"↑",IF((D4-E4)&gt;0,"↓",""))</f>
        <v>↓</v>
      </c>
      <c r="G4" s="48">
        <f t="shared" ref="G4:G47" si="1">ABS(D4-E4)</f>
        <v>2100</v>
      </c>
      <c r="H4" s="44">
        <f t="shared" ref="H4:H47" si="2">IFERROR(ROUND(((D4-E4)/E4)*100,1),"-")</f>
        <v>30</v>
      </c>
      <c r="I4" s="11">
        <v>7600</v>
      </c>
      <c r="J4" s="11"/>
      <c r="K4" s="14"/>
      <c r="L4" s="11"/>
      <c r="M4" s="12"/>
      <c r="N4" s="13"/>
      <c r="O4" s="14"/>
      <c r="P4" s="14"/>
      <c r="Q4" s="14"/>
      <c r="R4" s="39"/>
      <c r="S4" s="39"/>
    </row>
    <row r="5" spans="1:19" ht="27.75" customHeight="1" x14ac:dyDescent="0.15">
      <c r="A5" s="65"/>
      <c r="B5" s="20" t="s">
        <v>5</v>
      </c>
      <c r="C5" s="29" t="s">
        <v>54</v>
      </c>
      <c r="D5" s="73">
        <v>7800</v>
      </c>
      <c r="E5" s="63">
        <v>7500</v>
      </c>
      <c r="F5" s="47" t="str">
        <f t="shared" si="0"/>
        <v>↓</v>
      </c>
      <c r="G5" s="48">
        <f t="shared" si="1"/>
        <v>300</v>
      </c>
      <c r="H5" s="44">
        <f t="shared" si="2"/>
        <v>4</v>
      </c>
      <c r="I5" s="11">
        <v>8500</v>
      </c>
      <c r="J5" s="11"/>
      <c r="K5" s="14"/>
      <c r="L5" s="11"/>
      <c r="M5" s="15"/>
      <c r="N5" s="13"/>
      <c r="O5" s="14"/>
      <c r="P5" s="14"/>
      <c r="Q5" s="14"/>
      <c r="R5" s="39"/>
    </row>
    <row r="6" spans="1:19" ht="27.75" customHeight="1" x14ac:dyDescent="0.15">
      <c r="A6" s="65"/>
      <c r="B6" s="20" t="s">
        <v>6</v>
      </c>
      <c r="C6" s="28" t="s">
        <v>52</v>
      </c>
      <c r="D6" s="73">
        <v>15250</v>
      </c>
      <c r="E6" s="63">
        <v>13125</v>
      </c>
      <c r="F6" s="47" t="str">
        <f t="shared" si="0"/>
        <v>↓</v>
      </c>
      <c r="G6" s="48">
        <f t="shared" si="1"/>
        <v>2125</v>
      </c>
      <c r="H6" s="44">
        <f t="shared" si="2"/>
        <v>16.2</v>
      </c>
      <c r="I6" s="11">
        <v>14600</v>
      </c>
      <c r="J6" s="11"/>
      <c r="K6" s="14"/>
      <c r="L6" s="16"/>
      <c r="M6" s="17"/>
      <c r="N6" s="13"/>
      <c r="O6" s="14"/>
      <c r="P6" s="14"/>
      <c r="Q6" s="46"/>
      <c r="R6" s="39"/>
    </row>
    <row r="7" spans="1:19" ht="27.75" customHeight="1" x14ac:dyDescent="0.15">
      <c r="A7" s="65"/>
      <c r="B7" s="20" t="s">
        <v>7</v>
      </c>
      <c r="C7" s="30" t="s">
        <v>55</v>
      </c>
      <c r="D7" s="73">
        <v>15333.333333333334</v>
      </c>
      <c r="E7" s="63">
        <v>15667</v>
      </c>
      <c r="F7" s="47" t="str">
        <f t="shared" si="0"/>
        <v>↑</v>
      </c>
      <c r="G7" s="48">
        <f t="shared" si="1"/>
        <v>333.66666666666606</v>
      </c>
      <c r="H7" s="44">
        <f t="shared" si="2"/>
        <v>-2.1</v>
      </c>
      <c r="I7" s="11">
        <v>16200</v>
      </c>
      <c r="J7" s="11"/>
      <c r="K7" s="14"/>
      <c r="L7" s="16"/>
      <c r="M7" s="17"/>
      <c r="N7" s="13"/>
      <c r="O7" s="14"/>
      <c r="P7" s="14"/>
      <c r="Q7" s="14"/>
      <c r="R7" s="39"/>
    </row>
    <row r="8" spans="1:19" ht="27.75" customHeight="1" x14ac:dyDescent="0.15">
      <c r="A8" s="65"/>
      <c r="B8" s="20" t="s">
        <v>8</v>
      </c>
      <c r="C8" s="30" t="s">
        <v>56</v>
      </c>
      <c r="D8" s="73">
        <v>7300</v>
      </c>
      <c r="E8" s="63">
        <v>7100</v>
      </c>
      <c r="F8" s="47" t="str">
        <f t="shared" si="0"/>
        <v>↓</v>
      </c>
      <c r="G8" s="48">
        <f t="shared" si="1"/>
        <v>200</v>
      </c>
      <c r="H8" s="44">
        <f t="shared" si="2"/>
        <v>2.8</v>
      </c>
      <c r="I8" s="11">
        <v>8000</v>
      </c>
      <c r="J8" s="11"/>
      <c r="K8" s="14"/>
      <c r="L8" s="11"/>
      <c r="M8" s="12"/>
      <c r="N8" s="13"/>
      <c r="O8" s="14"/>
      <c r="P8" s="14"/>
      <c r="Q8" s="14"/>
      <c r="R8" s="39"/>
      <c r="S8" s="39"/>
    </row>
    <row r="9" spans="1:19" ht="27.75" customHeight="1" x14ac:dyDescent="0.15">
      <c r="A9" s="65"/>
      <c r="B9" s="20" t="s">
        <v>9</v>
      </c>
      <c r="C9" s="30" t="s">
        <v>56</v>
      </c>
      <c r="D9" s="73">
        <v>6900</v>
      </c>
      <c r="E9" s="63">
        <v>7100</v>
      </c>
      <c r="F9" s="47" t="str">
        <f t="shared" si="0"/>
        <v>↑</v>
      </c>
      <c r="G9" s="48">
        <f t="shared" si="1"/>
        <v>200</v>
      </c>
      <c r="H9" s="44">
        <f t="shared" si="2"/>
        <v>-2.8</v>
      </c>
      <c r="I9" s="11">
        <v>7000</v>
      </c>
      <c r="J9" s="11"/>
      <c r="K9" s="14"/>
      <c r="L9" s="11"/>
      <c r="M9" s="12"/>
      <c r="N9" s="13"/>
      <c r="O9" s="14"/>
      <c r="P9" s="14"/>
      <c r="Q9" s="14"/>
      <c r="R9" s="39"/>
    </row>
    <row r="10" spans="1:19" ht="27.75" customHeight="1" x14ac:dyDescent="0.15">
      <c r="A10" s="65"/>
      <c r="B10" s="20" t="s">
        <v>18</v>
      </c>
      <c r="C10" s="30" t="s">
        <v>57</v>
      </c>
      <c r="D10" s="73">
        <v>22250</v>
      </c>
      <c r="E10" s="63">
        <v>15800</v>
      </c>
      <c r="F10" s="47" t="str">
        <f t="shared" si="0"/>
        <v>↓</v>
      </c>
      <c r="G10" s="48">
        <f t="shared" si="1"/>
        <v>6450</v>
      </c>
      <c r="H10" s="44">
        <f t="shared" si="2"/>
        <v>40.799999999999997</v>
      </c>
      <c r="I10" s="11">
        <v>19980</v>
      </c>
      <c r="J10" s="11"/>
      <c r="K10" s="13"/>
      <c r="L10" s="11"/>
      <c r="M10" s="12"/>
      <c r="N10" s="13"/>
      <c r="O10" s="13"/>
      <c r="P10" s="14"/>
      <c r="Q10" s="14"/>
      <c r="R10" s="39"/>
    </row>
    <row r="11" spans="1:19" ht="27.75" customHeight="1" x14ac:dyDescent="0.15">
      <c r="A11" s="65"/>
      <c r="B11" s="20" t="s">
        <v>48</v>
      </c>
      <c r="C11" s="30" t="s">
        <v>57</v>
      </c>
      <c r="D11" s="73">
        <v>40750</v>
      </c>
      <c r="E11" s="63">
        <v>41800</v>
      </c>
      <c r="F11" s="47" t="str">
        <f t="shared" si="0"/>
        <v>↑</v>
      </c>
      <c r="G11" s="48">
        <f t="shared" si="1"/>
        <v>1050</v>
      </c>
      <c r="H11" s="44">
        <f t="shared" si="2"/>
        <v>-2.5</v>
      </c>
      <c r="I11" s="11">
        <v>36400</v>
      </c>
      <c r="J11" s="11"/>
      <c r="K11" s="13"/>
      <c r="L11" s="11"/>
      <c r="M11" s="12"/>
      <c r="N11" s="13"/>
      <c r="O11" s="13"/>
      <c r="P11" s="14"/>
      <c r="Q11" s="14"/>
      <c r="R11" s="39"/>
    </row>
    <row r="12" spans="1:19" ht="27.75" customHeight="1" x14ac:dyDescent="0.15">
      <c r="A12" s="65"/>
      <c r="B12" s="20" t="s">
        <v>17</v>
      </c>
      <c r="C12" s="30" t="s">
        <v>58</v>
      </c>
      <c r="D12" s="73">
        <v>19250</v>
      </c>
      <c r="E12" s="63">
        <v>17800</v>
      </c>
      <c r="F12" s="47" t="str">
        <f t="shared" si="0"/>
        <v>↓</v>
      </c>
      <c r="G12" s="48">
        <f t="shared" si="1"/>
        <v>1450</v>
      </c>
      <c r="H12" s="44">
        <f t="shared" si="2"/>
        <v>8.1</v>
      </c>
      <c r="I12" s="11">
        <v>18800</v>
      </c>
      <c r="J12" s="11"/>
      <c r="K12" s="13"/>
      <c r="L12" s="11"/>
      <c r="M12" s="12"/>
      <c r="N12" s="13"/>
      <c r="O12" s="13"/>
      <c r="P12" s="14"/>
      <c r="Q12" s="14"/>
      <c r="R12" s="39"/>
    </row>
    <row r="13" spans="1:19" ht="27.75" customHeight="1" x14ac:dyDescent="0.15">
      <c r="A13" s="65"/>
      <c r="B13" s="20" t="s">
        <v>16</v>
      </c>
      <c r="C13" s="30" t="s">
        <v>58</v>
      </c>
      <c r="D13" s="73">
        <v>14380</v>
      </c>
      <c r="E13" s="63">
        <v>16000</v>
      </c>
      <c r="F13" s="47" t="str">
        <f t="shared" si="0"/>
        <v>↑</v>
      </c>
      <c r="G13" s="48">
        <f t="shared" si="1"/>
        <v>1620</v>
      </c>
      <c r="H13" s="44">
        <f t="shared" si="2"/>
        <v>-10.1</v>
      </c>
      <c r="I13" s="11">
        <v>16800</v>
      </c>
      <c r="J13" s="11"/>
      <c r="K13" s="13"/>
      <c r="L13" s="11"/>
      <c r="M13" s="12"/>
      <c r="N13" s="13"/>
      <c r="O13" s="13"/>
      <c r="P13" s="14"/>
      <c r="Q13" s="14"/>
      <c r="R13" s="39"/>
    </row>
    <row r="14" spans="1:19" ht="27.75" customHeight="1" x14ac:dyDescent="0.15">
      <c r="A14" s="65"/>
      <c r="B14" s="20" t="s">
        <v>13</v>
      </c>
      <c r="C14" s="31" t="s">
        <v>59</v>
      </c>
      <c r="D14" s="73">
        <v>7200</v>
      </c>
      <c r="E14" s="63">
        <v>6600</v>
      </c>
      <c r="F14" s="47" t="str">
        <f t="shared" si="0"/>
        <v>↓</v>
      </c>
      <c r="G14" s="48">
        <f t="shared" si="1"/>
        <v>600</v>
      </c>
      <c r="H14" s="44">
        <f t="shared" si="2"/>
        <v>9.1</v>
      </c>
      <c r="I14" s="11">
        <v>7700</v>
      </c>
      <c r="J14" s="11"/>
      <c r="K14" s="13"/>
      <c r="L14" s="11"/>
      <c r="M14" s="12"/>
      <c r="N14" s="13"/>
      <c r="O14" s="13"/>
      <c r="P14" s="14"/>
      <c r="Q14" s="14"/>
      <c r="R14" s="39"/>
    </row>
    <row r="15" spans="1:19" ht="27.75" customHeight="1" x14ac:dyDescent="0.15">
      <c r="A15" s="65"/>
      <c r="B15" s="20" t="s">
        <v>14</v>
      </c>
      <c r="C15" s="31" t="s">
        <v>59</v>
      </c>
      <c r="D15" s="73">
        <v>9000</v>
      </c>
      <c r="E15" s="63">
        <v>9000</v>
      </c>
      <c r="F15" s="47" t="str">
        <f t="shared" si="0"/>
        <v/>
      </c>
      <c r="G15" s="48">
        <f t="shared" si="1"/>
        <v>0</v>
      </c>
      <c r="H15" s="44">
        <f t="shared" si="2"/>
        <v>0</v>
      </c>
      <c r="I15" s="11">
        <v>9600</v>
      </c>
      <c r="J15" s="11"/>
      <c r="K15" s="13"/>
      <c r="L15" s="11"/>
      <c r="M15" s="12"/>
      <c r="N15" s="13"/>
      <c r="O15" s="13"/>
      <c r="P15" s="14"/>
      <c r="Q15" s="14"/>
      <c r="R15" s="39"/>
    </row>
    <row r="16" spans="1:19" ht="27.75" customHeight="1" x14ac:dyDescent="0.15">
      <c r="A16" s="65"/>
      <c r="B16" s="20" t="s">
        <v>15</v>
      </c>
      <c r="C16" s="30" t="s">
        <v>36</v>
      </c>
      <c r="D16" s="73">
        <v>20200</v>
      </c>
      <c r="E16" s="63">
        <v>19600</v>
      </c>
      <c r="F16" s="47" t="str">
        <f t="shared" si="0"/>
        <v>↓</v>
      </c>
      <c r="G16" s="48">
        <f t="shared" si="1"/>
        <v>600</v>
      </c>
      <c r="H16" s="44">
        <f t="shared" si="2"/>
        <v>3.1</v>
      </c>
      <c r="I16" s="11">
        <v>19600</v>
      </c>
      <c r="J16" s="11"/>
      <c r="K16" s="13"/>
      <c r="L16" s="11"/>
      <c r="M16" s="12"/>
      <c r="N16" s="13"/>
      <c r="O16" s="13"/>
      <c r="P16" s="14"/>
      <c r="Q16" s="14"/>
      <c r="R16" s="39"/>
    </row>
    <row r="17" spans="1:18" ht="27.75" customHeight="1" x14ac:dyDescent="0.15">
      <c r="A17" s="65"/>
      <c r="B17" s="20" t="s">
        <v>12</v>
      </c>
      <c r="C17" s="30" t="s">
        <v>60</v>
      </c>
      <c r="D17" s="73">
        <v>9000</v>
      </c>
      <c r="E17" s="63">
        <v>8880</v>
      </c>
      <c r="F17" s="47" t="str">
        <f t="shared" si="0"/>
        <v>↓</v>
      </c>
      <c r="G17" s="48">
        <f t="shared" si="1"/>
        <v>120</v>
      </c>
      <c r="H17" s="44">
        <f t="shared" si="2"/>
        <v>1.4</v>
      </c>
      <c r="I17" s="11">
        <v>7580</v>
      </c>
      <c r="J17" s="11"/>
      <c r="K17" s="13"/>
      <c r="L17" s="11"/>
      <c r="M17" s="12"/>
      <c r="N17" s="13"/>
      <c r="O17" s="13"/>
      <c r="P17" s="14"/>
      <c r="Q17" s="14"/>
      <c r="R17" s="39"/>
    </row>
    <row r="18" spans="1:18" ht="27.75" customHeight="1" x14ac:dyDescent="0.15">
      <c r="A18" s="65"/>
      <c r="B18" s="20" t="s">
        <v>19</v>
      </c>
      <c r="C18" s="31" t="s">
        <v>61</v>
      </c>
      <c r="D18" s="73">
        <v>16300</v>
      </c>
      <c r="E18" s="63">
        <v>15300</v>
      </c>
      <c r="F18" s="47" t="str">
        <f t="shared" si="0"/>
        <v>↓</v>
      </c>
      <c r="G18" s="48">
        <f t="shared" si="1"/>
        <v>1000</v>
      </c>
      <c r="H18" s="44">
        <f t="shared" si="2"/>
        <v>6.5</v>
      </c>
      <c r="I18" s="11">
        <v>15780</v>
      </c>
      <c r="J18" s="11"/>
      <c r="K18" s="13"/>
      <c r="L18" s="11"/>
      <c r="M18" s="12"/>
      <c r="N18" s="13"/>
      <c r="O18" s="13"/>
      <c r="P18" s="14"/>
      <c r="Q18" s="14"/>
      <c r="R18" s="39"/>
    </row>
    <row r="19" spans="1:18" ht="27.75" customHeight="1" x14ac:dyDescent="0.15">
      <c r="A19" s="65"/>
      <c r="B19" s="42" t="s">
        <v>94</v>
      </c>
      <c r="C19" s="28" t="s">
        <v>62</v>
      </c>
      <c r="D19" s="73">
        <v>17140</v>
      </c>
      <c r="E19" s="63">
        <v>16560</v>
      </c>
      <c r="F19" s="47" t="str">
        <f t="shared" si="0"/>
        <v>↓</v>
      </c>
      <c r="G19" s="48">
        <f t="shared" si="1"/>
        <v>580</v>
      </c>
      <c r="H19" s="44">
        <f t="shared" si="2"/>
        <v>3.5</v>
      </c>
      <c r="I19" s="11">
        <v>18180</v>
      </c>
      <c r="J19" s="11"/>
      <c r="K19" s="13"/>
      <c r="L19" s="11"/>
      <c r="M19" s="12"/>
      <c r="N19" s="13"/>
      <c r="O19" s="13"/>
      <c r="P19" s="14"/>
      <c r="Q19" s="14"/>
      <c r="R19" s="39"/>
    </row>
    <row r="20" spans="1:18" ht="27.75" customHeight="1" x14ac:dyDescent="0.15">
      <c r="A20" s="65"/>
      <c r="B20" s="20" t="s">
        <v>20</v>
      </c>
      <c r="C20" s="29" t="s">
        <v>63</v>
      </c>
      <c r="D20" s="73">
        <v>4540</v>
      </c>
      <c r="E20" s="63">
        <v>4600</v>
      </c>
      <c r="F20" s="47" t="str">
        <f t="shared" si="0"/>
        <v>↑</v>
      </c>
      <c r="G20" s="48">
        <f t="shared" si="1"/>
        <v>60</v>
      </c>
      <c r="H20" s="44">
        <f t="shared" si="2"/>
        <v>-1.3</v>
      </c>
      <c r="I20" s="11">
        <v>4200</v>
      </c>
      <c r="J20" s="11"/>
      <c r="K20" s="14"/>
      <c r="L20" s="11"/>
      <c r="M20" s="12"/>
      <c r="N20" s="13"/>
      <c r="O20" s="14"/>
      <c r="P20" s="14"/>
      <c r="Q20" s="14"/>
      <c r="R20" s="39"/>
    </row>
    <row r="21" spans="1:18" ht="27.75" customHeight="1" x14ac:dyDescent="0.15">
      <c r="A21" s="65"/>
      <c r="B21" s="20" t="s">
        <v>21</v>
      </c>
      <c r="C21" s="29" t="s">
        <v>64</v>
      </c>
      <c r="D21" s="73">
        <v>12700</v>
      </c>
      <c r="E21" s="63">
        <v>14120</v>
      </c>
      <c r="F21" s="47" t="str">
        <f t="shared" si="0"/>
        <v>↑</v>
      </c>
      <c r="G21" s="48">
        <f t="shared" si="1"/>
        <v>1420</v>
      </c>
      <c r="H21" s="44">
        <f t="shared" si="2"/>
        <v>-10.1</v>
      </c>
      <c r="I21" s="11">
        <v>18860</v>
      </c>
      <c r="J21" s="11"/>
      <c r="K21" s="14"/>
      <c r="L21" s="11"/>
      <c r="M21" s="12"/>
      <c r="N21" s="13"/>
      <c r="O21" s="14"/>
      <c r="P21" s="14"/>
      <c r="Q21" s="14"/>
      <c r="R21" s="39"/>
    </row>
    <row r="22" spans="1:18" ht="27.75" customHeight="1" x14ac:dyDescent="0.15">
      <c r="A22" s="65"/>
      <c r="B22" s="20" t="s">
        <v>10</v>
      </c>
      <c r="C22" s="31" t="s">
        <v>3</v>
      </c>
      <c r="D22" s="73">
        <v>8375</v>
      </c>
      <c r="E22" s="63">
        <v>7300</v>
      </c>
      <c r="F22" s="47" t="str">
        <f t="shared" si="0"/>
        <v>↓</v>
      </c>
      <c r="G22" s="48">
        <f t="shared" si="1"/>
        <v>1075</v>
      </c>
      <c r="H22" s="44">
        <f t="shared" si="2"/>
        <v>14.7</v>
      </c>
      <c r="I22" s="11">
        <v>7900</v>
      </c>
      <c r="J22" s="11"/>
      <c r="K22" s="14"/>
      <c r="L22" s="11"/>
      <c r="M22" s="12"/>
      <c r="N22" s="13"/>
      <c r="O22" s="14"/>
      <c r="P22" s="14"/>
      <c r="Q22" s="14"/>
      <c r="R22" s="39"/>
    </row>
    <row r="23" spans="1:18" ht="27.75" customHeight="1" x14ac:dyDescent="0.15">
      <c r="A23" s="65"/>
      <c r="B23" s="20" t="s">
        <v>37</v>
      </c>
      <c r="C23" s="31" t="s">
        <v>65</v>
      </c>
      <c r="D23" s="73">
        <v>3900</v>
      </c>
      <c r="E23" s="63">
        <v>4400</v>
      </c>
      <c r="F23" s="47" t="str">
        <f t="shared" si="0"/>
        <v>↑</v>
      </c>
      <c r="G23" s="48">
        <f t="shared" si="1"/>
        <v>500</v>
      </c>
      <c r="H23" s="44">
        <f t="shared" si="2"/>
        <v>-11.4</v>
      </c>
      <c r="I23" s="11">
        <v>4100</v>
      </c>
      <c r="J23" s="11"/>
      <c r="K23" s="14"/>
      <c r="L23" s="11"/>
      <c r="M23" s="12"/>
      <c r="N23" s="13"/>
      <c r="O23" s="14"/>
      <c r="P23" s="14"/>
      <c r="Q23" s="14"/>
      <c r="R23" s="39"/>
    </row>
    <row r="24" spans="1:18" ht="27.75" customHeight="1" x14ac:dyDescent="0.15">
      <c r="A24" s="65"/>
      <c r="B24" s="20" t="s">
        <v>11</v>
      </c>
      <c r="C24" s="31" t="s">
        <v>66</v>
      </c>
      <c r="D24" s="73">
        <v>3280</v>
      </c>
      <c r="E24" s="63">
        <v>3000</v>
      </c>
      <c r="F24" s="47" t="str">
        <f t="shared" si="0"/>
        <v>↓</v>
      </c>
      <c r="G24" s="48">
        <f t="shared" si="1"/>
        <v>280</v>
      </c>
      <c r="H24" s="44">
        <f t="shared" si="2"/>
        <v>9.3000000000000007</v>
      </c>
      <c r="I24" s="11">
        <v>3140</v>
      </c>
      <c r="J24" s="11"/>
      <c r="K24" s="14"/>
      <c r="L24" s="11"/>
      <c r="M24" s="12"/>
      <c r="N24" s="13"/>
      <c r="O24" s="14"/>
      <c r="P24" s="14"/>
      <c r="Q24" s="14"/>
      <c r="R24" s="39"/>
    </row>
    <row r="25" spans="1:18" ht="27.75" customHeight="1" x14ac:dyDescent="0.15">
      <c r="A25" s="65"/>
      <c r="B25" s="20" t="s">
        <v>38</v>
      </c>
      <c r="C25" s="28" t="s">
        <v>67</v>
      </c>
      <c r="D25" s="73">
        <v>3520</v>
      </c>
      <c r="E25" s="63">
        <v>3360</v>
      </c>
      <c r="F25" s="47" t="str">
        <f t="shared" si="0"/>
        <v>↓</v>
      </c>
      <c r="G25" s="48">
        <f t="shared" si="1"/>
        <v>160</v>
      </c>
      <c r="H25" s="44">
        <f t="shared" si="2"/>
        <v>4.8</v>
      </c>
      <c r="I25" s="11">
        <v>2860</v>
      </c>
      <c r="J25" s="11"/>
      <c r="K25" s="14"/>
      <c r="L25" s="11"/>
      <c r="M25" s="12"/>
      <c r="N25" s="13"/>
      <c r="O25" s="14"/>
      <c r="P25" s="14"/>
      <c r="Q25" s="14"/>
      <c r="R25" s="39"/>
    </row>
    <row r="26" spans="1:18" ht="27.75" customHeight="1" x14ac:dyDescent="0.15">
      <c r="A26" s="65"/>
      <c r="B26" s="20" t="s">
        <v>39</v>
      </c>
      <c r="C26" s="28" t="s">
        <v>68</v>
      </c>
      <c r="D26" s="73">
        <v>4100</v>
      </c>
      <c r="E26" s="63">
        <v>4100</v>
      </c>
      <c r="F26" s="47" t="str">
        <f t="shared" si="0"/>
        <v/>
      </c>
      <c r="G26" s="48">
        <f t="shared" si="1"/>
        <v>0</v>
      </c>
      <c r="H26" s="44">
        <f t="shared" si="2"/>
        <v>0</v>
      </c>
      <c r="I26" s="11">
        <v>3840</v>
      </c>
      <c r="J26" s="11"/>
      <c r="K26" s="14"/>
      <c r="L26" s="11"/>
      <c r="M26" s="12"/>
      <c r="N26" s="13"/>
      <c r="O26" s="14"/>
      <c r="P26" s="14"/>
      <c r="Q26" s="14"/>
      <c r="R26" s="39"/>
    </row>
    <row r="27" spans="1:18" ht="27.75" customHeight="1" x14ac:dyDescent="0.15">
      <c r="A27" s="64" t="s">
        <v>50</v>
      </c>
      <c r="B27" s="21" t="s">
        <v>40</v>
      </c>
      <c r="C27" s="28" t="s">
        <v>69</v>
      </c>
      <c r="D27" s="73">
        <v>6700</v>
      </c>
      <c r="E27" s="63">
        <v>7600</v>
      </c>
      <c r="F27" s="47" t="str">
        <f t="shared" si="0"/>
        <v>↑</v>
      </c>
      <c r="G27" s="48">
        <f t="shared" si="1"/>
        <v>900</v>
      </c>
      <c r="H27" s="44">
        <f t="shared" si="2"/>
        <v>-11.8</v>
      </c>
      <c r="I27" s="11">
        <v>8600</v>
      </c>
      <c r="J27" s="11"/>
      <c r="K27" s="14"/>
      <c r="L27" s="11"/>
      <c r="M27" s="12"/>
      <c r="N27" s="13"/>
      <c r="O27" s="14"/>
      <c r="P27" s="14"/>
      <c r="Q27" s="14"/>
      <c r="R27" s="39"/>
    </row>
    <row r="28" spans="1:18" ht="27.75" customHeight="1" x14ac:dyDescent="0.15">
      <c r="A28" s="65"/>
      <c r="B28" s="21" t="s">
        <v>34</v>
      </c>
      <c r="C28" s="28" t="s">
        <v>70</v>
      </c>
      <c r="D28" s="73">
        <v>4500</v>
      </c>
      <c r="E28" s="63">
        <v>4400</v>
      </c>
      <c r="F28" s="47" t="str">
        <f t="shared" si="0"/>
        <v>↓</v>
      </c>
      <c r="G28" s="48">
        <f t="shared" si="1"/>
        <v>100</v>
      </c>
      <c r="H28" s="44">
        <f t="shared" si="2"/>
        <v>2.2999999999999998</v>
      </c>
      <c r="I28" s="11">
        <v>5600</v>
      </c>
      <c r="J28" s="11"/>
      <c r="K28" s="14"/>
      <c r="L28" s="11"/>
      <c r="M28" s="12"/>
      <c r="N28" s="13"/>
      <c r="O28" s="14"/>
      <c r="P28" s="14"/>
      <c r="Q28" s="14"/>
      <c r="R28" s="39"/>
    </row>
    <row r="29" spans="1:18" ht="27.75" customHeight="1" x14ac:dyDescent="0.15">
      <c r="A29" s="65"/>
      <c r="B29" s="21" t="s">
        <v>22</v>
      </c>
      <c r="C29" s="28" t="s">
        <v>71</v>
      </c>
      <c r="D29" s="73"/>
      <c r="E29" s="63"/>
      <c r="F29" s="47"/>
      <c r="G29" s="48"/>
      <c r="H29" s="44" t="str">
        <f t="shared" si="2"/>
        <v>-</v>
      </c>
      <c r="I29" s="11">
        <v>135000</v>
      </c>
      <c r="J29" s="11"/>
      <c r="K29" s="14"/>
      <c r="L29" s="11"/>
      <c r="M29" s="12"/>
      <c r="N29" s="13"/>
      <c r="O29" s="14"/>
      <c r="P29" s="14"/>
      <c r="Q29" s="14"/>
      <c r="R29" s="39"/>
    </row>
    <row r="30" spans="1:18" ht="27.75" customHeight="1" x14ac:dyDescent="0.15">
      <c r="A30" s="65"/>
      <c r="B30" s="21" t="s">
        <v>33</v>
      </c>
      <c r="C30" s="28" t="s">
        <v>72</v>
      </c>
      <c r="D30" s="73">
        <v>7000</v>
      </c>
      <c r="E30" s="63">
        <v>6080</v>
      </c>
      <c r="F30" s="47" t="str">
        <f t="shared" si="0"/>
        <v>↓</v>
      </c>
      <c r="G30" s="48">
        <f t="shared" si="1"/>
        <v>920</v>
      </c>
      <c r="H30" s="44">
        <f t="shared" si="2"/>
        <v>15.1</v>
      </c>
      <c r="I30" s="11">
        <v>8400</v>
      </c>
      <c r="J30" s="11"/>
      <c r="K30" s="14"/>
      <c r="L30" s="11"/>
      <c r="M30" s="12"/>
      <c r="N30" s="13"/>
      <c r="O30" s="14"/>
      <c r="P30" s="14"/>
      <c r="Q30" s="14"/>
      <c r="R30" s="39"/>
    </row>
    <row r="31" spans="1:18" ht="27.75" customHeight="1" x14ac:dyDescent="0.15">
      <c r="A31" s="65"/>
      <c r="B31" s="21" t="s">
        <v>41</v>
      </c>
      <c r="C31" s="28" t="s">
        <v>73</v>
      </c>
      <c r="D31" s="73"/>
      <c r="E31" s="63"/>
      <c r="F31" s="47"/>
      <c r="G31" s="48"/>
      <c r="H31" s="44"/>
      <c r="I31" s="11"/>
      <c r="J31" s="11"/>
      <c r="K31" s="14"/>
      <c r="L31" s="11"/>
      <c r="M31" s="12"/>
      <c r="N31" s="13"/>
      <c r="O31" s="14"/>
      <c r="P31" s="14"/>
      <c r="Q31" s="14"/>
      <c r="R31" s="39"/>
    </row>
    <row r="32" spans="1:18" ht="27.75" customHeight="1" x14ac:dyDescent="0.15">
      <c r="A32" s="65"/>
      <c r="B32" s="21" t="s">
        <v>26</v>
      </c>
      <c r="C32" s="29" t="s">
        <v>74</v>
      </c>
      <c r="D32" s="73">
        <v>12000</v>
      </c>
      <c r="E32" s="63">
        <v>7500</v>
      </c>
      <c r="F32" s="47" t="str">
        <f t="shared" si="0"/>
        <v>↓</v>
      </c>
      <c r="G32" s="48">
        <f t="shared" si="1"/>
        <v>4500</v>
      </c>
      <c r="H32" s="44">
        <f t="shared" si="2"/>
        <v>60</v>
      </c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39"/>
    </row>
    <row r="33" spans="1:18" ht="27.75" customHeight="1" x14ac:dyDescent="0.15">
      <c r="A33" s="65"/>
      <c r="B33" s="21" t="s">
        <v>42</v>
      </c>
      <c r="C33" s="29" t="s">
        <v>75</v>
      </c>
      <c r="D33" s="73">
        <v>4500</v>
      </c>
      <c r="E33" s="63">
        <v>4667</v>
      </c>
      <c r="F33" s="47" t="str">
        <f t="shared" si="0"/>
        <v>↑</v>
      </c>
      <c r="G33" s="48">
        <f t="shared" si="1"/>
        <v>167</v>
      </c>
      <c r="H33" s="44">
        <f t="shared" si="2"/>
        <v>-3.6</v>
      </c>
      <c r="I33" s="11">
        <v>4375</v>
      </c>
      <c r="J33" s="11"/>
      <c r="K33" s="14"/>
      <c r="L33" s="11"/>
      <c r="M33" s="12"/>
      <c r="N33" s="13"/>
      <c r="O33" s="14"/>
      <c r="P33" s="14"/>
      <c r="Q33" s="14"/>
      <c r="R33" s="39"/>
    </row>
    <row r="34" spans="1:18" ht="27.75" customHeight="1" x14ac:dyDescent="0.15">
      <c r="A34" s="65"/>
      <c r="B34" s="21" t="s">
        <v>43</v>
      </c>
      <c r="C34" s="29" t="s">
        <v>76</v>
      </c>
      <c r="D34" s="73">
        <v>121000</v>
      </c>
      <c r="E34" s="63">
        <v>86000</v>
      </c>
      <c r="F34" s="47" t="str">
        <f t="shared" si="0"/>
        <v>↓</v>
      </c>
      <c r="G34" s="48">
        <f t="shared" si="1"/>
        <v>35000</v>
      </c>
      <c r="H34" s="44">
        <f t="shared" si="2"/>
        <v>40.700000000000003</v>
      </c>
      <c r="I34" s="11">
        <v>166000</v>
      </c>
      <c r="J34" s="11"/>
      <c r="K34" s="14"/>
      <c r="L34" s="11"/>
      <c r="M34" s="12"/>
      <c r="N34" s="13"/>
      <c r="O34" s="14"/>
      <c r="P34" s="43"/>
      <c r="Q34" s="43"/>
      <c r="R34" s="39"/>
    </row>
    <row r="35" spans="1:18" ht="27.75" customHeight="1" x14ac:dyDescent="0.15">
      <c r="A35" s="65"/>
      <c r="B35" s="21" t="s">
        <v>27</v>
      </c>
      <c r="C35" s="29" t="s">
        <v>77</v>
      </c>
      <c r="D35" s="73">
        <v>11500</v>
      </c>
      <c r="E35" s="63">
        <v>10800</v>
      </c>
      <c r="F35" s="47" t="str">
        <f t="shared" si="0"/>
        <v>↓</v>
      </c>
      <c r="G35" s="48">
        <f t="shared" si="1"/>
        <v>700</v>
      </c>
      <c r="H35" s="44">
        <f t="shared" si="2"/>
        <v>6.5</v>
      </c>
      <c r="I35" s="11">
        <v>10840</v>
      </c>
      <c r="J35" s="11"/>
      <c r="K35" s="14"/>
      <c r="L35" s="11"/>
      <c r="M35" s="12"/>
      <c r="N35" s="13"/>
      <c r="O35" s="14"/>
      <c r="P35" s="14"/>
      <c r="Q35" s="14"/>
      <c r="R35" s="39"/>
    </row>
    <row r="36" spans="1:18" ht="27.75" customHeight="1" x14ac:dyDescent="0.15">
      <c r="A36" s="65"/>
      <c r="B36" s="21" t="s">
        <v>28</v>
      </c>
      <c r="C36" s="29" t="s">
        <v>78</v>
      </c>
      <c r="D36" s="73">
        <v>31000</v>
      </c>
      <c r="E36" s="63">
        <v>34000</v>
      </c>
      <c r="F36" s="47" t="str">
        <f t="shared" si="0"/>
        <v>↑</v>
      </c>
      <c r="G36" s="48">
        <f t="shared" si="1"/>
        <v>3000</v>
      </c>
      <c r="H36" s="44">
        <f t="shared" si="2"/>
        <v>-8.8000000000000007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39"/>
    </row>
    <row r="37" spans="1:18" ht="27.75" customHeight="1" x14ac:dyDescent="0.15">
      <c r="A37" s="65"/>
      <c r="B37" s="21" t="s">
        <v>24</v>
      </c>
      <c r="C37" s="29" t="s">
        <v>25</v>
      </c>
      <c r="D37" s="73">
        <v>1300</v>
      </c>
      <c r="E37" s="63">
        <v>1400</v>
      </c>
      <c r="F37" s="47" t="str">
        <f t="shared" si="0"/>
        <v>↑</v>
      </c>
      <c r="G37" s="48">
        <f t="shared" si="1"/>
        <v>100</v>
      </c>
      <c r="H37" s="44">
        <f t="shared" si="2"/>
        <v>-7.1</v>
      </c>
      <c r="I37" s="11">
        <v>1300</v>
      </c>
      <c r="J37" s="11"/>
      <c r="K37" s="14"/>
      <c r="L37" s="11"/>
      <c r="M37" s="12"/>
      <c r="N37" s="13"/>
      <c r="O37" s="14"/>
      <c r="P37" s="14"/>
      <c r="Q37" s="14"/>
      <c r="R37" s="39"/>
    </row>
    <row r="38" spans="1:18" ht="27.75" customHeight="1" x14ac:dyDescent="0.15">
      <c r="A38" s="65"/>
      <c r="B38" s="21" t="s">
        <v>23</v>
      </c>
      <c r="C38" s="29" t="s">
        <v>79</v>
      </c>
      <c r="D38" s="73">
        <v>14000</v>
      </c>
      <c r="E38" s="63">
        <v>14000</v>
      </c>
      <c r="F38" s="47" t="str">
        <f t="shared" si="0"/>
        <v/>
      </c>
      <c r="G38" s="48">
        <f t="shared" si="1"/>
        <v>0</v>
      </c>
      <c r="H38" s="44">
        <f t="shared" si="2"/>
        <v>0</v>
      </c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39"/>
    </row>
    <row r="39" spans="1:18" ht="27.75" customHeight="1" x14ac:dyDescent="0.15">
      <c r="A39" s="65"/>
      <c r="B39" s="21" t="s">
        <v>29</v>
      </c>
      <c r="C39" s="29" t="s">
        <v>80</v>
      </c>
      <c r="D39" s="73">
        <v>20600</v>
      </c>
      <c r="E39" s="63">
        <v>19000</v>
      </c>
      <c r="F39" s="47" t="str">
        <f t="shared" si="0"/>
        <v>↓</v>
      </c>
      <c r="G39" s="48">
        <f t="shared" si="1"/>
        <v>1600</v>
      </c>
      <c r="H39" s="44">
        <f t="shared" si="2"/>
        <v>8.4</v>
      </c>
      <c r="I39" s="11">
        <v>22000</v>
      </c>
      <c r="J39" s="11"/>
      <c r="K39" s="14"/>
      <c r="L39" s="11"/>
      <c r="M39" s="12"/>
      <c r="N39" s="13"/>
      <c r="O39" s="14"/>
      <c r="P39" s="14"/>
      <c r="Q39" s="14"/>
      <c r="R39" s="39"/>
    </row>
    <row r="40" spans="1:18" ht="27.75" customHeight="1" x14ac:dyDescent="0.15">
      <c r="A40" s="65"/>
      <c r="B40" s="21" t="s">
        <v>30</v>
      </c>
      <c r="C40" s="28" t="s">
        <v>81</v>
      </c>
      <c r="D40" s="73">
        <v>575</v>
      </c>
      <c r="E40" s="63">
        <v>625</v>
      </c>
      <c r="F40" s="47" t="str">
        <f t="shared" si="0"/>
        <v>↑</v>
      </c>
      <c r="G40" s="48">
        <f t="shared" si="1"/>
        <v>50</v>
      </c>
      <c r="H40" s="44">
        <f t="shared" si="2"/>
        <v>-8</v>
      </c>
      <c r="I40" s="11">
        <v>600</v>
      </c>
      <c r="J40" s="11"/>
      <c r="K40" s="14"/>
      <c r="L40" s="11"/>
      <c r="M40" s="12"/>
      <c r="N40" s="13"/>
      <c r="O40" s="14"/>
      <c r="P40" s="14"/>
      <c r="Q40" s="14"/>
      <c r="R40" s="39"/>
    </row>
    <row r="41" spans="1:18" ht="27.75" customHeight="1" x14ac:dyDescent="0.15">
      <c r="A41" s="65"/>
      <c r="B41" s="21" t="s">
        <v>44</v>
      </c>
      <c r="C41" s="29" t="s">
        <v>82</v>
      </c>
      <c r="D41" s="73">
        <v>57500</v>
      </c>
      <c r="E41" s="63">
        <v>52500</v>
      </c>
      <c r="F41" s="47" t="str">
        <f t="shared" si="0"/>
        <v>↓</v>
      </c>
      <c r="G41" s="48">
        <f t="shared" si="1"/>
        <v>5000</v>
      </c>
      <c r="H41" s="44">
        <f t="shared" si="2"/>
        <v>9.5</v>
      </c>
      <c r="I41" s="11">
        <v>50000</v>
      </c>
      <c r="J41" s="11"/>
      <c r="K41" s="14"/>
      <c r="L41" s="11"/>
      <c r="M41" s="12"/>
      <c r="N41" s="13"/>
      <c r="O41" s="14"/>
      <c r="P41" s="14"/>
      <c r="Q41" s="14"/>
      <c r="R41" s="39"/>
    </row>
    <row r="42" spans="1:18" ht="27.75" customHeight="1" x14ac:dyDescent="0.15">
      <c r="A42" s="65"/>
      <c r="B42" s="21" t="s">
        <v>45</v>
      </c>
      <c r="C42" s="29" t="s">
        <v>83</v>
      </c>
      <c r="D42" s="73">
        <v>140000</v>
      </c>
      <c r="E42" s="63"/>
      <c r="F42" s="47"/>
      <c r="G42" s="48"/>
      <c r="H42" s="44"/>
      <c r="I42" s="11"/>
      <c r="J42" s="11"/>
      <c r="K42" s="14"/>
      <c r="L42" s="11"/>
      <c r="M42" s="12"/>
      <c r="N42" s="13"/>
      <c r="O42" s="14"/>
      <c r="P42" s="14"/>
      <c r="Q42" s="14"/>
      <c r="R42" s="39"/>
    </row>
    <row r="43" spans="1:18" ht="27.75" customHeight="1" x14ac:dyDescent="0.15">
      <c r="A43" s="65"/>
      <c r="B43" s="21" t="s">
        <v>51</v>
      </c>
      <c r="C43" s="29" t="s">
        <v>84</v>
      </c>
      <c r="D43" s="73"/>
      <c r="E43" s="63"/>
      <c r="F43" s="47"/>
      <c r="G43" s="48"/>
      <c r="H43" s="44"/>
      <c r="I43" s="11"/>
      <c r="J43" s="11"/>
      <c r="K43" s="14"/>
      <c r="L43" s="11"/>
      <c r="M43" s="12"/>
      <c r="N43" s="13"/>
      <c r="O43" s="14"/>
      <c r="P43" s="14"/>
      <c r="Q43" s="14"/>
      <c r="R43" s="39"/>
    </row>
    <row r="44" spans="1:18" ht="27.75" customHeight="1" x14ac:dyDescent="0.15">
      <c r="A44" s="65"/>
      <c r="B44" s="21" t="s">
        <v>31</v>
      </c>
      <c r="C44" s="29" t="s">
        <v>85</v>
      </c>
      <c r="D44" s="73">
        <v>14200</v>
      </c>
      <c r="E44" s="63">
        <v>16400</v>
      </c>
      <c r="F44" s="47" t="str">
        <f t="shared" si="0"/>
        <v>↑</v>
      </c>
      <c r="G44" s="48">
        <f t="shared" si="1"/>
        <v>2200</v>
      </c>
      <c r="H44" s="44">
        <f t="shared" si="2"/>
        <v>-13.4</v>
      </c>
      <c r="I44" s="11">
        <v>12800</v>
      </c>
      <c r="J44" s="11"/>
      <c r="K44" s="14"/>
      <c r="L44" s="11"/>
      <c r="M44" s="12"/>
      <c r="N44" s="13"/>
      <c r="O44" s="14"/>
      <c r="P44" s="14"/>
      <c r="Q44" s="14"/>
      <c r="R44" s="39"/>
    </row>
    <row r="45" spans="1:18" ht="27.75" customHeight="1" x14ac:dyDescent="0.15">
      <c r="A45" s="65"/>
      <c r="B45" s="21" t="s">
        <v>32</v>
      </c>
      <c r="C45" s="29" t="s">
        <v>86</v>
      </c>
      <c r="D45" s="73">
        <v>15000</v>
      </c>
      <c r="E45" s="63">
        <v>38600</v>
      </c>
      <c r="F45" s="47" t="str">
        <f t="shared" si="0"/>
        <v>↑</v>
      </c>
      <c r="G45" s="48">
        <f t="shared" si="1"/>
        <v>23600</v>
      </c>
      <c r="H45" s="44">
        <f t="shared" si="2"/>
        <v>-61.1</v>
      </c>
      <c r="I45" s="11">
        <v>16400</v>
      </c>
      <c r="J45" s="11"/>
      <c r="K45" s="14"/>
      <c r="L45" s="11"/>
      <c r="M45" s="12"/>
      <c r="N45" s="13"/>
      <c r="O45" s="14"/>
      <c r="P45" s="14"/>
      <c r="Q45" s="14"/>
      <c r="R45" s="39"/>
    </row>
    <row r="46" spans="1:18" ht="27.75" customHeight="1" x14ac:dyDescent="0.15">
      <c r="A46" s="65"/>
      <c r="B46" s="21" t="s">
        <v>46</v>
      </c>
      <c r="C46" s="29" t="s">
        <v>87</v>
      </c>
      <c r="D46" s="73">
        <v>9250</v>
      </c>
      <c r="E46" s="63">
        <v>9250</v>
      </c>
      <c r="F46" s="47" t="str">
        <f t="shared" si="0"/>
        <v/>
      </c>
      <c r="G46" s="48">
        <f t="shared" si="1"/>
        <v>0</v>
      </c>
      <c r="H46" s="44">
        <f t="shared" si="2"/>
        <v>0</v>
      </c>
      <c r="I46" s="11">
        <v>9250</v>
      </c>
      <c r="J46" s="11"/>
      <c r="K46" s="14"/>
      <c r="L46" s="11"/>
      <c r="M46" s="12"/>
      <c r="N46" s="13"/>
      <c r="O46" s="14"/>
      <c r="P46" s="14"/>
      <c r="Q46" s="14"/>
      <c r="R46" s="39"/>
    </row>
    <row r="47" spans="1:18" ht="27.75" customHeight="1" x14ac:dyDescent="0.15">
      <c r="A47" s="67"/>
      <c r="B47" s="21" t="s">
        <v>47</v>
      </c>
      <c r="C47" s="29" t="s">
        <v>88</v>
      </c>
      <c r="D47" s="73">
        <v>11000</v>
      </c>
      <c r="E47" s="63">
        <v>11250</v>
      </c>
      <c r="F47" s="47" t="str">
        <f t="shared" si="0"/>
        <v>↑</v>
      </c>
      <c r="G47" s="48">
        <f t="shared" si="1"/>
        <v>250</v>
      </c>
      <c r="H47" s="44">
        <f t="shared" si="2"/>
        <v>-2.2000000000000002</v>
      </c>
      <c r="I47" s="11">
        <v>10333</v>
      </c>
      <c r="J47" s="11"/>
      <c r="K47" s="37"/>
      <c r="L47" s="34"/>
      <c r="M47" s="35"/>
      <c r="N47" s="36"/>
      <c r="O47" s="37"/>
      <c r="P47" s="41"/>
      <c r="Q47" s="37"/>
      <c r="R47" s="39"/>
    </row>
    <row r="50" spans="4:5" x14ac:dyDescent="0.15">
      <c r="D50" s="27"/>
      <c r="E50" s="27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5" sqref="E5"/>
    </sheetView>
  </sheetViews>
  <sheetFormatPr defaultRowHeight="19.5" x14ac:dyDescent="0.15"/>
  <cols>
    <col min="1" max="1" width="7.88671875" style="32" customWidth="1"/>
    <col min="2" max="2" width="11.77734375" style="52" customWidth="1"/>
    <col min="3" max="3" width="26.5546875" style="32" customWidth="1"/>
    <col min="4" max="4" width="20.77734375" style="60" customWidth="1"/>
    <col min="5" max="8" width="20.77734375" style="51" customWidth="1"/>
    <col min="9" max="9" width="15.88671875" style="54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9" t="s">
        <v>329</v>
      </c>
      <c r="B1" s="69"/>
      <c r="C1" s="69"/>
      <c r="D1" s="69"/>
      <c r="E1" s="69"/>
      <c r="F1" s="69"/>
      <c r="G1" s="69"/>
      <c r="H1" s="69"/>
      <c r="I1" s="69"/>
      <c r="J1" s="69"/>
      <c r="K1" s="38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26" t="s">
        <v>2</v>
      </c>
      <c r="D2" s="57" t="s">
        <v>149</v>
      </c>
      <c r="E2" s="49" t="s">
        <v>150</v>
      </c>
      <c r="F2" s="49" t="s">
        <v>146</v>
      </c>
      <c r="G2" s="49" t="s">
        <v>147</v>
      </c>
      <c r="H2" s="49" t="s">
        <v>148</v>
      </c>
      <c r="I2" s="53"/>
      <c r="J2" s="2"/>
      <c r="K2" s="2"/>
    </row>
    <row r="3" spans="1:16" s="1" customFormat="1" ht="68.25" customHeight="1" thickTop="1" x14ac:dyDescent="0.15">
      <c r="A3" s="70" t="s">
        <v>101</v>
      </c>
      <c r="B3" s="31" t="s">
        <v>99</v>
      </c>
      <c r="C3" s="28" t="s">
        <v>102</v>
      </c>
      <c r="D3" s="58" t="s">
        <v>220</v>
      </c>
      <c r="E3" s="55" t="s">
        <v>245</v>
      </c>
      <c r="F3" s="55" t="s">
        <v>274</v>
      </c>
      <c r="G3" s="55" t="s">
        <v>192</v>
      </c>
      <c r="H3" s="55" t="s">
        <v>309</v>
      </c>
      <c r="I3" s="53"/>
    </row>
    <row r="4" spans="1:16" ht="68.25" customHeight="1" x14ac:dyDescent="0.15">
      <c r="A4" s="71"/>
      <c r="B4" s="31" t="s">
        <v>4</v>
      </c>
      <c r="C4" s="29" t="s">
        <v>103</v>
      </c>
      <c r="D4" s="59" t="s">
        <v>221</v>
      </c>
      <c r="E4" s="55" t="s">
        <v>246</v>
      </c>
      <c r="F4" s="55" t="s">
        <v>275</v>
      </c>
      <c r="G4" s="55" t="s">
        <v>300</v>
      </c>
      <c r="H4" s="55" t="s">
        <v>310</v>
      </c>
      <c r="I4" s="53"/>
      <c r="J4" s="2"/>
      <c r="K4" s="2"/>
    </row>
    <row r="5" spans="1:16" ht="68.25" customHeight="1" x14ac:dyDescent="0.15">
      <c r="A5" s="71"/>
      <c r="B5" s="31" t="s">
        <v>98</v>
      </c>
      <c r="C5" s="29" t="s">
        <v>104</v>
      </c>
      <c r="D5" s="59" t="s">
        <v>222</v>
      </c>
      <c r="E5" s="55" t="s">
        <v>247</v>
      </c>
      <c r="F5" s="55" t="s">
        <v>187</v>
      </c>
      <c r="G5" s="55" t="s">
        <v>300</v>
      </c>
      <c r="H5" s="55" t="s">
        <v>311</v>
      </c>
      <c r="I5" s="53"/>
      <c r="J5" s="2"/>
      <c r="K5" s="2"/>
    </row>
    <row r="6" spans="1:16" ht="68.25" customHeight="1" x14ac:dyDescent="0.15">
      <c r="A6" s="71"/>
      <c r="B6" s="31" t="s">
        <v>97</v>
      </c>
      <c r="C6" s="28" t="s">
        <v>105</v>
      </c>
      <c r="D6" s="59" t="s">
        <v>223</v>
      </c>
      <c r="E6" s="55" t="s">
        <v>249</v>
      </c>
      <c r="F6" s="55" t="s">
        <v>276</v>
      </c>
      <c r="G6" s="55"/>
      <c r="H6" s="55" t="s">
        <v>312</v>
      </c>
      <c r="I6" s="53"/>
      <c r="J6" s="2"/>
      <c r="K6" s="2"/>
    </row>
    <row r="7" spans="1:16" ht="68.25" customHeight="1" x14ac:dyDescent="0.15">
      <c r="A7" s="71"/>
      <c r="B7" s="31" t="s">
        <v>96</v>
      </c>
      <c r="C7" s="30" t="s">
        <v>106</v>
      </c>
      <c r="D7" s="59" t="s">
        <v>224</v>
      </c>
      <c r="E7" s="55" t="s">
        <v>248</v>
      </c>
      <c r="F7" s="55" t="s">
        <v>277</v>
      </c>
      <c r="G7" s="55"/>
      <c r="H7" s="55"/>
      <c r="I7" s="53"/>
      <c r="J7" s="2"/>
      <c r="K7" s="2"/>
    </row>
    <row r="8" spans="1:16" ht="68.25" customHeight="1" x14ac:dyDescent="0.15">
      <c r="A8" s="71"/>
      <c r="B8" s="31" t="s">
        <v>8</v>
      </c>
      <c r="C8" s="30" t="s">
        <v>107</v>
      </c>
      <c r="D8" s="59" t="s">
        <v>225</v>
      </c>
      <c r="E8" s="55" t="s">
        <v>247</v>
      </c>
      <c r="F8" s="55" t="s">
        <v>187</v>
      </c>
      <c r="G8" s="55" t="s">
        <v>191</v>
      </c>
      <c r="H8" s="55" t="s">
        <v>311</v>
      </c>
      <c r="I8" s="53"/>
      <c r="J8" s="2"/>
      <c r="K8" s="2"/>
    </row>
    <row r="9" spans="1:16" ht="68.25" customHeight="1" x14ac:dyDescent="0.15">
      <c r="A9" s="71"/>
      <c r="B9" s="31" t="s">
        <v>9</v>
      </c>
      <c r="C9" s="30" t="s">
        <v>107</v>
      </c>
      <c r="D9" s="59" t="s">
        <v>225</v>
      </c>
      <c r="E9" s="55" t="s">
        <v>250</v>
      </c>
      <c r="F9" s="55" t="s">
        <v>187</v>
      </c>
      <c r="G9" s="55" t="s">
        <v>191</v>
      </c>
      <c r="H9" s="55" t="s">
        <v>311</v>
      </c>
      <c r="I9" s="53"/>
      <c r="J9" s="2"/>
      <c r="K9" s="2"/>
    </row>
    <row r="10" spans="1:16" ht="68.25" customHeight="1" x14ac:dyDescent="0.15">
      <c r="A10" s="71"/>
      <c r="B10" s="31" t="s">
        <v>18</v>
      </c>
      <c r="C10" s="30" t="s">
        <v>108</v>
      </c>
      <c r="D10" s="59" t="s">
        <v>171</v>
      </c>
      <c r="E10" s="55" t="s">
        <v>251</v>
      </c>
      <c r="F10" s="55" t="s">
        <v>278</v>
      </c>
      <c r="G10" s="55" t="s">
        <v>301</v>
      </c>
      <c r="H10" s="55" t="s">
        <v>209</v>
      </c>
      <c r="I10" s="53"/>
      <c r="J10" s="2"/>
      <c r="K10" s="2"/>
    </row>
    <row r="11" spans="1:16" ht="68.25" customHeight="1" x14ac:dyDescent="0.15">
      <c r="A11" s="71"/>
      <c r="B11" s="31" t="s">
        <v>109</v>
      </c>
      <c r="C11" s="30" t="s">
        <v>108</v>
      </c>
      <c r="D11" s="59" t="s">
        <v>226</v>
      </c>
      <c r="E11" s="28" t="s">
        <v>185</v>
      </c>
      <c r="F11" s="28" t="s">
        <v>279</v>
      </c>
      <c r="G11" s="55" t="s">
        <v>302</v>
      </c>
      <c r="H11" s="55" t="s">
        <v>313</v>
      </c>
      <c r="I11" s="53"/>
      <c r="J11" s="2"/>
      <c r="K11" s="2"/>
    </row>
    <row r="12" spans="1:16" ht="68.25" customHeight="1" x14ac:dyDescent="0.15">
      <c r="A12" s="71"/>
      <c r="B12" s="31" t="s">
        <v>17</v>
      </c>
      <c r="C12" s="30" t="s">
        <v>110</v>
      </c>
      <c r="D12" s="59" t="s">
        <v>227</v>
      </c>
      <c r="E12" s="28" t="s">
        <v>252</v>
      </c>
      <c r="F12" s="28" t="s">
        <v>280</v>
      </c>
      <c r="G12" s="55" t="s">
        <v>303</v>
      </c>
      <c r="H12" s="55" t="s">
        <v>315</v>
      </c>
      <c r="I12" s="53"/>
      <c r="J12" s="2"/>
      <c r="K12" s="2"/>
    </row>
    <row r="13" spans="1:16" ht="68.25" customHeight="1" x14ac:dyDescent="0.15">
      <c r="A13" s="71"/>
      <c r="B13" s="31" t="s">
        <v>16</v>
      </c>
      <c r="C13" s="30" t="s">
        <v>110</v>
      </c>
      <c r="D13" s="59" t="s">
        <v>228</v>
      </c>
      <c r="E13" s="28" t="s">
        <v>253</v>
      </c>
      <c r="F13" s="28" t="s">
        <v>281</v>
      </c>
      <c r="G13" s="55" t="s">
        <v>304</v>
      </c>
      <c r="H13" s="55" t="s">
        <v>314</v>
      </c>
      <c r="I13" s="53"/>
      <c r="J13" s="2"/>
      <c r="K13" s="2"/>
    </row>
    <row r="14" spans="1:16" ht="68.25" customHeight="1" x14ac:dyDescent="0.15">
      <c r="A14" s="71"/>
      <c r="B14" s="31" t="s">
        <v>13</v>
      </c>
      <c r="C14" s="31" t="s">
        <v>59</v>
      </c>
      <c r="D14" s="58" t="s">
        <v>229</v>
      </c>
      <c r="E14" s="55" t="s">
        <v>254</v>
      </c>
      <c r="F14" s="28" t="s">
        <v>282</v>
      </c>
      <c r="G14" s="55" t="s">
        <v>305</v>
      </c>
      <c r="H14" s="55" t="s">
        <v>210</v>
      </c>
      <c r="I14" s="53"/>
      <c r="J14" s="2"/>
      <c r="K14" s="2"/>
    </row>
    <row r="15" spans="1:16" ht="68.25" customHeight="1" x14ac:dyDescent="0.15">
      <c r="A15" s="71"/>
      <c r="B15" s="31" t="s">
        <v>14</v>
      </c>
      <c r="C15" s="31" t="s">
        <v>59</v>
      </c>
      <c r="D15" s="58" t="s">
        <v>230</v>
      </c>
      <c r="E15" s="55" t="s">
        <v>255</v>
      </c>
      <c r="F15" s="28" t="s">
        <v>283</v>
      </c>
      <c r="G15" s="55" t="s">
        <v>306</v>
      </c>
      <c r="H15" s="55" t="s">
        <v>211</v>
      </c>
      <c r="I15" s="53"/>
      <c r="J15" s="2"/>
      <c r="K15" s="2"/>
    </row>
    <row r="16" spans="1:16" ht="68.25" customHeight="1" x14ac:dyDescent="0.15">
      <c r="A16" s="71"/>
      <c r="B16" s="31" t="s">
        <v>15</v>
      </c>
      <c r="C16" s="30" t="s">
        <v>36</v>
      </c>
      <c r="D16" s="58" t="s">
        <v>231</v>
      </c>
      <c r="E16" s="55" t="s">
        <v>256</v>
      </c>
      <c r="F16" s="28" t="s">
        <v>284</v>
      </c>
      <c r="G16" s="55" t="s">
        <v>307</v>
      </c>
      <c r="H16" s="55" t="s">
        <v>212</v>
      </c>
      <c r="I16" s="53"/>
      <c r="J16" s="2"/>
      <c r="K16" s="2"/>
    </row>
    <row r="17" spans="1:11" ht="68.25" customHeight="1" x14ac:dyDescent="0.15">
      <c r="A17" s="71"/>
      <c r="B17" s="31" t="s">
        <v>12</v>
      </c>
      <c r="C17" s="30" t="s">
        <v>111</v>
      </c>
      <c r="D17" s="59" t="s">
        <v>181</v>
      </c>
      <c r="E17" s="62" t="s">
        <v>257</v>
      </c>
      <c r="F17" s="28" t="s">
        <v>285</v>
      </c>
      <c r="G17" s="28" t="s">
        <v>191</v>
      </c>
      <c r="H17" s="28" t="s">
        <v>316</v>
      </c>
      <c r="I17" s="53"/>
      <c r="J17" s="2"/>
      <c r="K17" s="2"/>
    </row>
    <row r="18" spans="1:11" ht="68.25" customHeight="1" x14ac:dyDescent="0.15">
      <c r="A18" s="71"/>
      <c r="B18" s="31" t="s">
        <v>19</v>
      </c>
      <c r="C18" s="31" t="s">
        <v>112</v>
      </c>
      <c r="D18" s="59" t="s">
        <v>232</v>
      </c>
      <c r="E18" s="55" t="s">
        <v>258</v>
      </c>
      <c r="F18" s="55" t="s">
        <v>188</v>
      </c>
      <c r="G18" s="55" t="s">
        <v>193</v>
      </c>
      <c r="H18" s="55" t="s">
        <v>317</v>
      </c>
      <c r="I18" s="53"/>
      <c r="J18" s="2"/>
      <c r="K18" s="2"/>
    </row>
    <row r="19" spans="1:11" ht="68.25" customHeight="1" x14ac:dyDescent="0.15">
      <c r="A19" s="71"/>
      <c r="B19" s="31" t="s">
        <v>113</v>
      </c>
      <c r="C19" s="28" t="s">
        <v>114</v>
      </c>
      <c r="D19" s="58" t="s">
        <v>233</v>
      </c>
      <c r="E19" s="55" t="s">
        <v>259</v>
      </c>
      <c r="F19" s="55" t="s">
        <v>286</v>
      </c>
      <c r="G19" s="55" t="s">
        <v>194</v>
      </c>
      <c r="H19" s="55" t="s">
        <v>318</v>
      </c>
      <c r="I19" s="53"/>
      <c r="J19" s="2"/>
      <c r="K19" s="2"/>
    </row>
    <row r="20" spans="1:11" ht="68.25" customHeight="1" x14ac:dyDescent="0.15">
      <c r="A20" s="71"/>
      <c r="B20" s="31" t="s">
        <v>20</v>
      </c>
      <c r="C20" s="29" t="s">
        <v>115</v>
      </c>
      <c r="D20" s="58" t="s">
        <v>172</v>
      </c>
      <c r="E20" s="55" t="s">
        <v>172</v>
      </c>
      <c r="F20" s="55" t="s">
        <v>154</v>
      </c>
      <c r="G20" s="55" t="s">
        <v>195</v>
      </c>
      <c r="H20" s="55" t="s">
        <v>319</v>
      </c>
      <c r="I20" s="53"/>
      <c r="J20" s="2"/>
      <c r="K20" s="2"/>
    </row>
    <row r="21" spans="1:11" ht="68.25" customHeight="1" x14ac:dyDescent="0.15">
      <c r="A21" s="71"/>
      <c r="B21" s="31" t="s">
        <v>21</v>
      </c>
      <c r="C21" s="29" t="s">
        <v>116</v>
      </c>
      <c r="D21" s="59" t="s">
        <v>234</v>
      </c>
      <c r="E21" s="28" t="s">
        <v>260</v>
      </c>
      <c r="F21" s="28" t="s">
        <v>287</v>
      </c>
      <c r="G21" s="28" t="s">
        <v>178</v>
      </c>
      <c r="H21" s="28" t="s">
        <v>287</v>
      </c>
      <c r="I21" s="53"/>
      <c r="J21" s="2"/>
      <c r="K21" s="2"/>
    </row>
    <row r="22" spans="1:11" ht="68.25" customHeight="1" x14ac:dyDescent="0.15">
      <c r="A22" s="71"/>
      <c r="B22" s="31" t="s">
        <v>10</v>
      </c>
      <c r="C22" s="31" t="s">
        <v>3</v>
      </c>
      <c r="D22" s="59" t="s">
        <v>235</v>
      </c>
      <c r="E22" s="55" t="s">
        <v>261</v>
      </c>
      <c r="F22" s="55" t="s">
        <v>288</v>
      </c>
      <c r="G22" s="55" t="s">
        <v>196</v>
      </c>
      <c r="H22" s="55" t="s">
        <v>320</v>
      </c>
      <c r="I22" s="53"/>
      <c r="J22" s="2"/>
      <c r="K22" s="2"/>
    </row>
    <row r="23" spans="1:11" ht="68.25" customHeight="1" x14ac:dyDescent="0.15">
      <c r="A23" s="71"/>
      <c r="B23" s="31" t="s">
        <v>117</v>
      </c>
      <c r="C23" s="31" t="s">
        <v>118</v>
      </c>
      <c r="D23" s="59" t="s">
        <v>236</v>
      </c>
      <c r="E23" s="55" t="s">
        <v>262</v>
      </c>
      <c r="F23" s="55" t="s">
        <v>289</v>
      </c>
      <c r="G23" s="55" t="s">
        <v>197</v>
      </c>
      <c r="H23" s="55" t="s">
        <v>322</v>
      </c>
      <c r="I23" s="53"/>
      <c r="J23" s="2"/>
      <c r="K23" s="2"/>
    </row>
    <row r="24" spans="1:11" ht="68.25" customHeight="1" x14ac:dyDescent="0.15">
      <c r="A24" s="71"/>
      <c r="B24" s="31" t="s">
        <v>11</v>
      </c>
      <c r="C24" s="31" t="s">
        <v>119</v>
      </c>
      <c r="D24" s="59" t="s">
        <v>237</v>
      </c>
      <c r="E24" s="55" t="s">
        <v>263</v>
      </c>
      <c r="F24" s="55" t="s">
        <v>290</v>
      </c>
      <c r="G24" s="55" t="s">
        <v>198</v>
      </c>
      <c r="H24" s="55" t="s">
        <v>321</v>
      </c>
      <c r="I24" s="53"/>
      <c r="J24" s="2"/>
      <c r="K24" s="2"/>
    </row>
    <row r="25" spans="1:11" ht="68.25" customHeight="1" x14ac:dyDescent="0.15">
      <c r="A25" s="71"/>
      <c r="B25" s="31" t="s">
        <v>120</v>
      </c>
      <c r="C25" s="28" t="s">
        <v>121</v>
      </c>
      <c r="D25" s="59" t="s">
        <v>238</v>
      </c>
      <c r="E25" s="55" t="s">
        <v>264</v>
      </c>
      <c r="F25" s="55" t="s">
        <v>291</v>
      </c>
      <c r="G25" s="55" t="s">
        <v>199</v>
      </c>
      <c r="H25" s="55" t="s">
        <v>323</v>
      </c>
      <c r="I25" s="53"/>
      <c r="J25" s="2"/>
      <c r="K25" s="2"/>
    </row>
    <row r="26" spans="1:11" ht="68.25" customHeight="1" x14ac:dyDescent="0.15">
      <c r="A26" s="71"/>
      <c r="B26" s="31" t="s">
        <v>122</v>
      </c>
      <c r="C26" s="28" t="s">
        <v>123</v>
      </c>
      <c r="D26" s="59" t="s">
        <v>239</v>
      </c>
      <c r="E26" s="55" t="s">
        <v>265</v>
      </c>
      <c r="F26" s="55" t="s">
        <v>292</v>
      </c>
      <c r="G26" s="55" t="s">
        <v>199</v>
      </c>
      <c r="H26" s="55" t="s">
        <v>324</v>
      </c>
      <c r="I26" s="53"/>
      <c r="J26" s="2"/>
      <c r="K26" s="2"/>
    </row>
    <row r="27" spans="1:11" ht="68.25" customHeight="1" x14ac:dyDescent="0.15">
      <c r="A27" s="70" t="s">
        <v>124</v>
      </c>
      <c r="B27" s="29" t="s">
        <v>40</v>
      </c>
      <c r="C27" s="28" t="s">
        <v>125</v>
      </c>
      <c r="D27" s="59" t="s">
        <v>240</v>
      </c>
      <c r="E27" s="55" t="s">
        <v>156</v>
      </c>
      <c r="F27" s="55" t="s">
        <v>161</v>
      </c>
      <c r="G27" s="55" t="s">
        <v>200</v>
      </c>
      <c r="H27" s="55" t="s">
        <v>213</v>
      </c>
      <c r="I27" s="53"/>
      <c r="J27" s="2"/>
      <c r="K27" s="2"/>
    </row>
    <row r="28" spans="1:11" ht="68.25" customHeight="1" x14ac:dyDescent="0.15">
      <c r="A28" s="71"/>
      <c r="B28" s="29" t="s">
        <v>34</v>
      </c>
      <c r="C28" s="28" t="s">
        <v>126</v>
      </c>
      <c r="D28" s="59" t="s">
        <v>173</v>
      </c>
      <c r="E28" s="55" t="s">
        <v>157</v>
      </c>
      <c r="F28" s="55" t="s">
        <v>162</v>
      </c>
      <c r="G28" s="55" t="s">
        <v>201</v>
      </c>
      <c r="H28" s="55" t="s">
        <v>214</v>
      </c>
      <c r="I28" s="53"/>
      <c r="J28" s="2"/>
      <c r="K28" s="2"/>
    </row>
    <row r="29" spans="1:11" ht="68.25" customHeight="1" x14ac:dyDescent="0.15">
      <c r="A29" s="71"/>
      <c r="B29" s="29" t="s">
        <v>22</v>
      </c>
      <c r="C29" s="28" t="s">
        <v>127</v>
      </c>
      <c r="D29" s="58"/>
      <c r="E29" s="28" t="s">
        <v>100</v>
      </c>
      <c r="F29" s="55" t="s">
        <v>100</v>
      </c>
      <c r="G29" s="28" t="s">
        <v>169</v>
      </c>
      <c r="H29" s="28" t="s">
        <v>169</v>
      </c>
      <c r="I29" s="53"/>
      <c r="J29" s="2"/>
      <c r="K29" s="2"/>
    </row>
    <row r="30" spans="1:11" ht="68.25" customHeight="1" x14ac:dyDescent="0.15">
      <c r="A30" s="71"/>
      <c r="B30" s="29" t="s">
        <v>33</v>
      </c>
      <c r="C30" s="28" t="s">
        <v>93</v>
      </c>
      <c r="D30" s="59" t="s">
        <v>174</v>
      </c>
      <c r="E30" s="55" t="s">
        <v>158</v>
      </c>
      <c r="F30" s="55" t="s">
        <v>163</v>
      </c>
      <c r="G30" s="55" t="s">
        <v>202</v>
      </c>
      <c r="H30" s="55" t="s">
        <v>202</v>
      </c>
      <c r="I30" s="53"/>
      <c r="J30" s="2"/>
      <c r="K30" s="2"/>
    </row>
    <row r="31" spans="1:11" ht="68.25" customHeight="1" x14ac:dyDescent="0.15">
      <c r="A31" s="71"/>
      <c r="B31" s="29" t="s">
        <v>41</v>
      </c>
      <c r="C31" s="28" t="s">
        <v>128</v>
      </c>
      <c r="D31" s="59"/>
      <c r="E31" s="56" t="s">
        <v>100</v>
      </c>
      <c r="F31" s="56" t="s">
        <v>100</v>
      </c>
      <c r="G31" s="55" t="s">
        <v>100</v>
      </c>
      <c r="H31" s="56" t="s">
        <v>100</v>
      </c>
      <c r="I31" s="53"/>
      <c r="J31" s="2"/>
      <c r="K31" s="2"/>
    </row>
    <row r="32" spans="1:11" ht="68.25" customHeight="1" x14ac:dyDescent="0.15">
      <c r="A32" s="71"/>
      <c r="B32" s="29" t="s">
        <v>26</v>
      </c>
      <c r="C32" s="29" t="s">
        <v>129</v>
      </c>
      <c r="D32" s="58"/>
      <c r="E32" s="56" t="s">
        <v>151</v>
      </c>
      <c r="F32" s="55" t="s">
        <v>293</v>
      </c>
      <c r="G32" s="55" t="s">
        <v>203</v>
      </c>
      <c r="H32" s="56" t="s">
        <v>100</v>
      </c>
      <c r="I32" s="53"/>
      <c r="J32" s="2"/>
      <c r="K32" s="2"/>
    </row>
    <row r="33" spans="1:11" ht="68.25" customHeight="1" x14ac:dyDescent="0.15">
      <c r="A33" s="71"/>
      <c r="B33" s="29" t="s">
        <v>42</v>
      </c>
      <c r="C33" s="29" t="s">
        <v>75</v>
      </c>
      <c r="D33" s="59" t="s">
        <v>175</v>
      </c>
      <c r="E33" s="55" t="s">
        <v>266</v>
      </c>
      <c r="F33" s="55" t="s">
        <v>294</v>
      </c>
      <c r="G33" s="55" t="s">
        <v>152</v>
      </c>
      <c r="H33" s="55" t="s">
        <v>169</v>
      </c>
      <c r="I33" s="53"/>
      <c r="J33" s="2"/>
      <c r="K33" s="2"/>
    </row>
    <row r="34" spans="1:11" ht="68.25" customHeight="1" x14ac:dyDescent="0.15">
      <c r="A34" s="71"/>
      <c r="B34" s="29" t="s">
        <v>43</v>
      </c>
      <c r="C34" s="29" t="s">
        <v>130</v>
      </c>
      <c r="D34" s="59" t="s">
        <v>155</v>
      </c>
      <c r="E34" s="55" t="s">
        <v>267</v>
      </c>
      <c r="F34" s="55" t="s">
        <v>164</v>
      </c>
      <c r="G34" s="55" t="s">
        <v>170</v>
      </c>
      <c r="H34" s="55" t="s">
        <v>325</v>
      </c>
      <c r="I34" s="53"/>
      <c r="J34" s="2"/>
      <c r="K34" s="2"/>
    </row>
    <row r="35" spans="1:11" ht="68.25" customHeight="1" x14ac:dyDescent="0.15">
      <c r="A35" s="71"/>
      <c r="B35" s="29" t="s">
        <v>27</v>
      </c>
      <c r="C35" s="29" t="s">
        <v>131</v>
      </c>
      <c r="D35" s="59" t="s">
        <v>241</v>
      </c>
      <c r="E35" s="55" t="s">
        <v>268</v>
      </c>
      <c r="F35" s="61" t="s">
        <v>295</v>
      </c>
      <c r="G35" s="55" t="s">
        <v>308</v>
      </c>
      <c r="H35" s="55" t="s">
        <v>215</v>
      </c>
      <c r="I35" s="53"/>
      <c r="J35" s="2"/>
      <c r="K35" s="2"/>
    </row>
    <row r="36" spans="1:11" ht="68.25" customHeight="1" x14ac:dyDescent="0.15">
      <c r="A36" s="71"/>
      <c r="B36" s="29" t="s">
        <v>28</v>
      </c>
      <c r="C36" s="29" t="s">
        <v>132</v>
      </c>
      <c r="D36" s="50" t="s">
        <v>182</v>
      </c>
      <c r="E36" s="55" t="s">
        <v>269</v>
      </c>
      <c r="F36" s="55" t="s">
        <v>189</v>
      </c>
      <c r="G36" s="55" t="s">
        <v>204</v>
      </c>
      <c r="H36" s="55" t="s">
        <v>216</v>
      </c>
      <c r="I36" s="53"/>
      <c r="J36" s="2"/>
      <c r="K36" s="2"/>
    </row>
    <row r="37" spans="1:11" ht="68.25" customHeight="1" x14ac:dyDescent="0.15">
      <c r="A37" s="71"/>
      <c r="B37" s="29" t="s">
        <v>24</v>
      </c>
      <c r="C37" s="29" t="s">
        <v>25</v>
      </c>
      <c r="D37" s="59" t="s">
        <v>242</v>
      </c>
      <c r="E37" s="61" t="s">
        <v>186</v>
      </c>
      <c r="F37" s="55" t="s">
        <v>296</v>
      </c>
      <c r="G37" s="55" t="s">
        <v>205</v>
      </c>
      <c r="H37" s="55" t="s">
        <v>326</v>
      </c>
      <c r="I37" s="53"/>
      <c r="J37" s="2"/>
      <c r="K37" s="2"/>
    </row>
    <row r="38" spans="1:11" ht="68.25" customHeight="1" x14ac:dyDescent="0.15">
      <c r="A38" s="71"/>
      <c r="B38" s="29" t="s">
        <v>23</v>
      </c>
      <c r="C38" s="29" t="s">
        <v>133</v>
      </c>
      <c r="D38" s="50" t="s">
        <v>176</v>
      </c>
      <c r="E38" s="50" t="s">
        <v>165</v>
      </c>
      <c r="F38" s="55" t="s">
        <v>166</v>
      </c>
      <c r="G38" s="55" t="s">
        <v>100</v>
      </c>
      <c r="H38" s="55" t="s">
        <v>152</v>
      </c>
      <c r="I38" s="53"/>
      <c r="J38" s="2"/>
      <c r="K38" s="2"/>
    </row>
    <row r="39" spans="1:11" ht="68.25" customHeight="1" x14ac:dyDescent="0.15">
      <c r="A39" s="71"/>
      <c r="B39" s="29" t="s">
        <v>29</v>
      </c>
      <c r="C39" s="29" t="s">
        <v>134</v>
      </c>
      <c r="D39" s="59" t="s">
        <v>243</v>
      </c>
      <c r="E39" s="55" t="s">
        <v>270</v>
      </c>
      <c r="F39" s="55" t="s">
        <v>297</v>
      </c>
      <c r="G39" s="55" t="s">
        <v>206</v>
      </c>
      <c r="H39" s="55" t="s">
        <v>217</v>
      </c>
      <c r="I39" s="53"/>
      <c r="J39" s="2"/>
      <c r="K39" s="2"/>
    </row>
    <row r="40" spans="1:11" ht="68.25" customHeight="1" x14ac:dyDescent="0.15">
      <c r="A40" s="71"/>
      <c r="B40" s="29" t="s">
        <v>30</v>
      </c>
      <c r="C40" s="28" t="s">
        <v>135</v>
      </c>
      <c r="D40" s="59"/>
      <c r="E40" s="55"/>
      <c r="F40" s="55" t="s">
        <v>167</v>
      </c>
      <c r="G40" s="55" t="s">
        <v>207</v>
      </c>
      <c r="H40" s="55" t="s">
        <v>327</v>
      </c>
      <c r="I40" s="53"/>
      <c r="J40" s="2"/>
      <c r="K40" s="2"/>
    </row>
    <row r="41" spans="1:11" ht="68.25" customHeight="1" x14ac:dyDescent="0.15">
      <c r="A41" s="71"/>
      <c r="B41" s="29" t="s">
        <v>136</v>
      </c>
      <c r="C41" s="29" t="s">
        <v>137</v>
      </c>
      <c r="D41" s="59" t="s">
        <v>177</v>
      </c>
      <c r="E41" s="28" t="s">
        <v>271</v>
      </c>
      <c r="F41" s="55" t="s">
        <v>190</v>
      </c>
      <c r="G41" s="55" t="s">
        <v>100</v>
      </c>
      <c r="H41" s="55" t="s">
        <v>328</v>
      </c>
      <c r="I41" s="53"/>
      <c r="J41" s="2"/>
      <c r="K41" s="2"/>
    </row>
    <row r="42" spans="1:11" ht="68.25" customHeight="1" x14ac:dyDescent="0.15">
      <c r="A42" s="71"/>
      <c r="B42" s="29" t="s">
        <v>138</v>
      </c>
      <c r="C42" s="29" t="s">
        <v>139</v>
      </c>
      <c r="D42" s="59" t="s">
        <v>100</v>
      </c>
      <c r="E42" s="28" t="s">
        <v>100</v>
      </c>
      <c r="F42" s="55" t="s">
        <v>100</v>
      </c>
      <c r="G42" s="55"/>
      <c r="H42" s="55" t="s">
        <v>100</v>
      </c>
      <c r="I42" s="53"/>
      <c r="J42" s="2"/>
      <c r="K42" s="2"/>
    </row>
    <row r="43" spans="1:11" ht="68.25" customHeight="1" x14ac:dyDescent="0.15">
      <c r="A43" s="71"/>
      <c r="B43" s="29" t="s">
        <v>51</v>
      </c>
      <c r="C43" s="29" t="s">
        <v>140</v>
      </c>
      <c r="D43" s="59" t="s">
        <v>100</v>
      </c>
      <c r="E43" s="56" t="s">
        <v>100</v>
      </c>
      <c r="F43" s="56" t="s">
        <v>100</v>
      </c>
      <c r="G43" s="55" t="s">
        <v>100</v>
      </c>
      <c r="H43" s="56" t="s">
        <v>100</v>
      </c>
      <c r="I43" s="53"/>
      <c r="J43" s="2"/>
      <c r="K43" s="2"/>
    </row>
    <row r="44" spans="1:11" ht="68.25" customHeight="1" x14ac:dyDescent="0.15">
      <c r="A44" s="71"/>
      <c r="B44" s="29" t="s">
        <v>31</v>
      </c>
      <c r="C44" s="29" t="s">
        <v>141</v>
      </c>
      <c r="D44" s="59"/>
      <c r="E44" s="55" t="s">
        <v>272</v>
      </c>
      <c r="F44" s="55" t="s">
        <v>298</v>
      </c>
      <c r="G44" s="55" t="s">
        <v>208</v>
      </c>
      <c r="H44" s="55" t="s">
        <v>218</v>
      </c>
      <c r="I44" s="53"/>
      <c r="J44" s="2"/>
      <c r="K44" s="2"/>
    </row>
    <row r="45" spans="1:11" ht="68.25" customHeight="1" x14ac:dyDescent="0.15">
      <c r="A45" s="71"/>
      <c r="B45" s="29" t="s">
        <v>32</v>
      </c>
      <c r="C45" s="29" t="s">
        <v>142</v>
      </c>
      <c r="D45" s="59" t="s">
        <v>244</v>
      </c>
      <c r="E45" s="55" t="s">
        <v>273</v>
      </c>
      <c r="F45" s="55" t="s">
        <v>299</v>
      </c>
      <c r="G45" s="55" t="s">
        <v>208</v>
      </c>
      <c r="H45" s="55" t="s">
        <v>219</v>
      </c>
      <c r="I45" s="53"/>
      <c r="J45" s="2"/>
      <c r="K45" s="2"/>
    </row>
    <row r="46" spans="1:11" ht="68.25" customHeight="1" x14ac:dyDescent="0.15">
      <c r="A46" s="71"/>
      <c r="B46" s="29" t="s">
        <v>46</v>
      </c>
      <c r="C46" s="29" t="s">
        <v>143</v>
      </c>
      <c r="D46" s="59" t="s">
        <v>183</v>
      </c>
      <c r="E46" s="55" t="s">
        <v>159</v>
      </c>
      <c r="F46" s="55" t="s">
        <v>153</v>
      </c>
      <c r="G46" s="55" t="s">
        <v>179</v>
      </c>
      <c r="H46" s="55" t="s">
        <v>100</v>
      </c>
      <c r="I46" s="53"/>
      <c r="J46" s="2"/>
      <c r="K46" s="2"/>
    </row>
    <row r="47" spans="1:11" ht="68.25" customHeight="1" x14ac:dyDescent="0.15">
      <c r="A47" s="71"/>
      <c r="B47" s="29" t="s">
        <v>47</v>
      </c>
      <c r="C47" s="29" t="s">
        <v>144</v>
      </c>
      <c r="D47" s="59" t="s">
        <v>184</v>
      </c>
      <c r="E47" s="55" t="s">
        <v>160</v>
      </c>
      <c r="F47" s="55" t="s">
        <v>168</v>
      </c>
      <c r="G47" s="55" t="s">
        <v>180</v>
      </c>
      <c r="H47" s="55" t="s">
        <v>100</v>
      </c>
      <c r="I47" s="53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2023-11-06T08:14:57Z</dcterms:modified>
</cp:coreProperties>
</file>