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615" yWindow="9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<sst xmlns="http://schemas.openxmlformats.org/spreadsheetml/2006/main" count="411" uniqueCount="328">
  <si>
    <t>구분</t>
    <phoneticPr fontId="9" type="noConversion"/>
  </si>
  <si>
    <t>품목명</t>
    <phoneticPr fontId="9" type="noConversion"/>
  </si>
  <si>
    <t>규격 및 단위</t>
    <phoneticPr fontId="9" type="noConversion"/>
  </si>
  <si>
    <t>1그릇</t>
  </si>
  <si>
    <t>냉      면</t>
    <phoneticPr fontId="9" type="noConversion"/>
  </si>
  <si>
    <t>비 빔  밥</t>
    <phoneticPr fontId="9" type="noConversion"/>
  </si>
  <si>
    <t>갈 비  탕</t>
    <phoneticPr fontId="9" type="noConversion"/>
  </si>
  <si>
    <t>삼 계  탕</t>
    <phoneticPr fontId="9" type="noConversion"/>
  </si>
  <si>
    <t>김치찌개</t>
    <phoneticPr fontId="9" type="noConversion"/>
  </si>
  <si>
    <t>된장찌개</t>
    <phoneticPr fontId="9" type="noConversion"/>
  </si>
  <si>
    <t>칼 국  수</t>
    <phoneticPr fontId="9" type="noConversion"/>
  </si>
  <si>
    <t>김      밥</t>
    <phoneticPr fontId="9" type="noConversion"/>
  </si>
  <si>
    <t>돈 까  스</t>
    <phoneticPr fontId="9" type="noConversion"/>
  </si>
  <si>
    <t>자 장  면</t>
    <phoneticPr fontId="9" type="noConversion"/>
  </si>
  <si>
    <t>짬      뽕</t>
    <phoneticPr fontId="9" type="noConversion"/>
  </si>
  <si>
    <t>탕 수  육</t>
    <phoneticPr fontId="9" type="noConversion"/>
  </si>
  <si>
    <t>삼 겹  살</t>
    <phoneticPr fontId="9" type="noConversion"/>
  </si>
  <si>
    <t>양념돼지갈비</t>
    <phoneticPr fontId="9" type="noConversion"/>
  </si>
  <si>
    <t>불 고  기</t>
    <phoneticPr fontId="9" type="noConversion"/>
  </si>
  <si>
    <t>생선초밥</t>
    <phoneticPr fontId="9" type="noConversion"/>
  </si>
  <si>
    <t>햄 버  거</t>
    <phoneticPr fontId="9" type="noConversion"/>
  </si>
  <si>
    <t>피      자</t>
    <phoneticPr fontId="9" type="noConversion"/>
  </si>
  <si>
    <t>공동주택관리비</t>
    <phoneticPr fontId="9" type="noConversion"/>
  </si>
  <si>
    <t>영화관람료</t>
    <phoneticPr fontId="9" type="noConversion"/>
  </si>
  <si>
    <t>PC방 이용료</t>
    <phoneticPr fontId="9" type="noConversion"/>
  </si>
  <si>
    <t>1시간</t>
  </si>
  <si>
    <t>수영장 이용료</t>
    <phoneticPr fontId="9" type="noConversion"/>
  </si>
  <si>
    <t>당구장 이용료</t>
    <phoneticPr fontId="9" type="noConversion"/>
  </si>
  <si>
    <t>노래방 이용료</t>
    <phoneticPr fontId="9" type="noConversion"/>
  </si>
  <si>
    <t>사진촬영료</t>
    <phoneticPr fontId="9" type="noConversion"/>
  </si>
  <si>
    <t>사진인화료</t>
    <phoneticPr fontId="9" type="noConversion"/>
  </si>
  <si>
    <t>이 용  료</t>
    <phoneticPr fontId="9" type="noConversion"/>
  </si>
  <si>
    <t>미 용  료</t>
    <phoneticPr fontId="9" type="noConversion"/>
  </si>
  <si>
    <t>택배이용료</t>
    <phoneticPr fontId="9" type="noConversion"/>
  </si>
  <si>
    <t>의복수선료</t>
    <phoneticPr fontId="9" type="noConversion"/>
  </si>
  <si>
    <t>설 렁  탕</t>
    <phoneticPr fontId="9" type="noConversion"/>
  </si>
  <si>
    <t>1접시(보통), 돼지고기
(국내산으로 조사하되, 원산지기재)</t>
    <phoneticPr fontId="9" type="noConversion"/>
  </si>
  <si>
    <r>
      <t>라면(외식</t>
    </r>
    <r>
      <rPr>
        <sz val="11"/>
        <rFont val="돋움"/>
        <family val="3"/>
        <charset val="129"/>
      </rPr>
      <t>)</t>
    </r>
    <phoneticPr fontId="9" type="noConversion"/>
  </si>
  <si>
    <r>
      <t>커피(외식</t>
    </r>
    <r>
      <rPr>
        <sz val="11"/>
        <rFont val="돋움"/>
        <family val="3"/>
        <charset val="129"/>
      </rPr>
      <t>)</t>
    </r>
    <phoneticPr fontId="9" type="noConversion"/>
  </si>
  <si>
    <r>
      <t>국 산 차</t>
    </r>
    <r>
      <rPr>
        <sz val="11"/>
        <rFont val="돋움"/>
        <family val="3"/>
        <charset val="129"/>
      </rPr>
      <t>(외식)</t>
    </r>
    <phoneticPr fontId="9" type="noConversion"/>
  </si>
  <si>
    <t>양복세탁료</t>
    <phoneticPr fontId="9" type="noConversion"/>
  </si>
  <si>
    <t>운동경기관람료</t>
    <phoneticPr fontId="9" type="noConversion"/>
  </si>
  <si>
    <t>볼링장 이용료</t>
    <phoneticPr fontId="9" type="noConversion"/>
  </si>
  <si>
    <t>골프연습장이용료</t>
    <phoneticPr fontId="9" type="noConversion"/>
  </si>
  <si>
    <r>
      <t>숙박료(호텔</t>
    </r>
    <r>
      <rPr>
        <sz val="11"/>
        <rFont val="돋움"/>
        <family val="3"/>
        <charset val="129"/>
      </rPr>
      <t>)</t>
    </r>
    <phoneticPr fontId="9" type="noConversion"/>
  </si>
  <si>
    <r>
      <t>숙박료(여관</t>
    </r>
    <r>
      <rPr>
        <sz val="11"/>
        <rFont val="돋움"/>
        <family val="3"/>
        <charset val="129"/>
      </rPr>
      <t>)</t>
    </r>
    <phoneticPr fontId="9" type="noConversion"/>
  </si>
  <si>
    <t>목욕료</t>
    <phoneticPr fontId="9" type="noConversion"/>
  </si>
  <si>
    <t>찜질방이용료</t>
    <phoneticPr fontId="9" type="noConversion"/>
  </si>
  <si>
    <t>소고기</t>
    <phoneticPr fontId="9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</si>
  <si>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9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</si>
  <si>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9" type="noConversion"/>
  </si>
  <si>
    <t>콘도이용료</t>
    <phoneticPr fontId="9" type="noConversion"/>
  </si>
  <si>
    <t>1인분
(고기는 한우로 조사, 원산지 기재)</t>
    <phoneticPr fontId="9" type="noConversion"/>
  </si>
  <si>
    <t>물냉면, 1인분</t>
    <phoneticPr fontId="9" type="noConversion"/>
  </si>
  <si>
    <t>1인분(보통)</t>
    <phoneticPr fontId="9" type="noConversion"/>
  </si>
  <si>
    <t>1인분(보통)
(국내산으로 조사, 원산지 기재)</t>
    <phoneticPr fontId="9" type="noConversion"/>
  </si>
  <si>
    <t>1인분
(전골이 아닌 백반으로 조사-공기밥포함)</t>
    <phoneticPr fontId="9" type="noConversion"/>
  </si>
  <si>
    <t>1인분(한우로 조사하되 원산지 기재
/ 정확한  g 기재)</t>
    <phoneticPr fontId="9" type="noConversion"/>
  </si>
  <si>
    <t>1인분(국내산으로로 조사하되 원산지 기재 / 정확한  g 기재)</t>
    <phoneticPr fontId="9" type="noConversion"/>
  </si>
  <si>
    <t>1그릇(배달이 아닌 업소내 판매가격)</t>
    <phoneticPr fontId="9" type="noConversion"/>
  </si>
  <si>
    <t>1인분(일반돈가스, 돼지고기)
(국내산으로 조사하되, 원산지기재)</t>
    <phoneticPr fontId="9" type="noConversion"/>
  </si>
  <si>
    <t>1인분(보통, 활어기준)</t>
    <phoneticPr fontId="9" type="noConversion"/>
  </si>
  <si>
    <t>1마리(튀김통닭, 후라이드)
(국내산으로 조사하되, 원산지기재)</t>
    <phoneticPr fontId="9" type="noConversion"/>
  </si>
  <si>
    <t>1개(기본형, 불고기버거)</t>
    <phoneticPr fontId="9" type="noConversion"/>
  </si>
  <si>
    <t>1개(기본형, 불고기피자, 레귤러)</t>
    <phoneticPr fontId="9" type="noConversion"/>
  </si>
  <si>
    <t>1인분(일반보통라면)</t>
    <phoneticPr fontId="9" type="noConversion"/>
  </si>
  <si>
    <t>1인분(일반김밥)</t>
    <phoneticPr fontId="9" type="noConversion"/>
  </si>
  <si>
    <t>1잔(일반원두커피)
(전문업소가 아닌 일반업소)</t>
    <phoneticPr fontId="9" type="noConversion"/>
  </si>
  <si>
    <t>1잔(녹차)
(전문업소가 아닌 일반업소)</t>
    <phoneticPr fontId="9" type="noConversion"/>
  </si>
  <si>
    <t xml:space="preserve">1회(신사복 상하 드라이크리닝
(정장1벌) 다림질 포함) </t>
    <phoneticPr fontId="9" type="noConversion"/>
  </si>
  <si>
    <t>1회(신사복 하의길이 수선-
바지밑단 줄임)</t>
    <phoneticPr fontId="9" type="noConversion"/>
  </si>
  <si>
    <t>1개원(아파트 개별부과금 제외한 
전금액(1m 요금)</t>
    <phoneticPr fontId="9" type="noConversion"/>
  </si>
  <si>
    <t>1회
(크기:중형(가로+세로+높이=140cm)
(무게:20kg이하, 타지역(특수지제외)</t>
    <phoneticPr fontId="9" type="noConversion"/>
  </si>
  <si>
    <t>1회(경기장입장료(성인,일반석))</t>
    <phoneticPr fontId="9" type="noConversion"/>
  </si>
  <si>
    <t>1회(성인일반 1회 입장료(실내수영장))</t>
    <phoneticPr fontId="9" type="noConversion"/>
  </si>
  <si>
    <t>1회(일반인 평일,1게임, 오후기준, 신발대여료 제외)</t>
    <phoneticPr fontId="9" type="noConversion"/>
  </si>
  <si>
    <t>1개월(초급반(남자) 회원)</t>
    <phoneticPr fontId="9" type="noConversion"/>
  </si>
  <si>
    <t>1시간(일반인, 저녁시간대)</t>
    <phoneticPr fontId="9" type="noConversion"/>
  </si>
  <si>
    <t>1시간(성인, 저녁시간대,일반실)</t>
    <phoneticPr fontId="9" type="noConversion"/>
  </si>
  <si>
    <t>1회(상영시간 100분정도, 조조,심야,3D제외)</t>
    <phoneticPr fontId="9" type="noConversion"/>
  </si>
  <si>
    <t>1조(반명함판칼라(3*4cm))</t>
    <phoneticPr fontId="9" type="noConversion"/>
  </si>
  <si>
    <t>사이즈 3.5×5(8.9*12.7cm)
사진인화요금, 현상료 제외</t>
    <phoneticPr fontId="9" type="noConversion"/>
  </si>
  <si>
    <t>1일(평일,스탠다드, 2급 기준)</t>
    <phoneticPr fontId="9" type="noConversion"/>
  </si>
  <si>
    <t>1일(독방,1박,욕탕부설)</t>
    <phoneticPr fontId="9" type="noConversion"/>
  </si>
  <si>
    <t>1일(25평정도, 비수기평일, 일반회원가)</t>
    <phoneticPr fontId="9" type="noConversion"/>
  </si>
  <si>
    <t>1회(남자성인 컷트 요금)</t>
    <phoneticPr fontId="9" type="noConversion"/>
  </si>
  <si>
    <t>1회(전문업소가 아닌 일반업소)</t>
    <phoneticPr fontId="9" type="noConversion"/>
  </si>
  <si>
    <t>1회(성인일반대중탕)</t>
    <phoneticPr fontId="9" type="noConversion"/>
  </si>
  <si>
    <t>1회(성인, 찜질복대여료 포함)</t>
    <phoneticPr fontId="9" type="noConversion"/>
  </si>
  <si>
    <t>금월가격
(원)</t>
    <phoneticPr fontId="9" type="noConversion"/>
  </si>
  <si>
    <t>전월가격
(원)</t>
    <phoneticPr fontId="9" type="noConversion"/>
  </si>
  <si>
    <t>등락가격
(원)</t>
    <phoneticPr fontId="9" type="noConversion"/>
  </si>
  <si>
    <t>등락율(%)</t>
    <phoneticPr fontId="9" type="noConversion"/>
  </si>
  <si>
    <t>1회
(크기:중형(가로+세로+높이=140cm)
(무게:20kg이하, 타지역(특수지제외)</t>
    <phoneticPr fontId="9" type="noConversion"/>
  </si>
  <si>
    <t>치킨</t>
    <phoneticPr fontId="9" type="noConversion"/>
  </si>
  <si>
    <t>서구 개인서비스요금</t>
    <phoneticPr fontId="9" type="noConversion"/>
  </si>
  <si>
    <t>삼 계 탕</t>
    <phoneticPr fontId="9" type="noConversion"/>
  </si>
  <si>
    <t>갈 비 탕</t>
    <phoneticPr fontId="9" type="noConversion"/>
  </si>
  <si>
    <t>비 빔 밥</t>
    <phoneticPr fontId="9" type="noConversion"/>
  </si>
  <si>
    <t>설 렁 탕</t>
    <phoneticPr fontId="9" type="noConversion"/>
  </si>
  <si>
    <t>-</t>
    <phoneticPr fontId="9" type="noConversion"/>
  </si>
  <si>
    <t>외
식
비
(24종)</t>
    <phoneticPr fontId="9" type="noConversion"/>
  </si>
  <si>
    <t>1인분
(고기는 한우로 조사, 원산지 기재)</t>
    <phoneticPr fontId="9" type="noConversion"/>
  </si>
  <si>
    <t>물냉면, 1인분</t>
    <phoneticPr fontId="9" type="noConversion"/>
  </si>
  <si>
    <t>1인분(보통)</t>
    <phoneticPr fontId="9" type="noConversion"/>
  </si>
  <si>
    <t>1인분
(고기는 한우로 조사, 원산지 기재)</t>
    <phoneticPr fontId="9" type="noConversion"/>
  </si>
  <si>
    <t>1인분(보통)
(국내산으로 조사, 원산지 기재)</t>
    <phoneticPr fontId="9" type="noConversion"/>
  </si>
  <si>
    <t>1인분
(전골이 아닌 백반으로 조사-공기밥포함)</t>
    <phoneticPr fontId="9" type="noConversion"/>
  </si>
  <si>
    <t>1인분(한우로 조사하되 원산지 기재
/ 정확한  g 기재)</t>
    <phoneticPr fontId="9" type="noConversion"/>
  </si>
  <si>
    <t xml:space="preserve"> 쇠 고 기</t>
    <phoneticPr fontId="9" type="noConversion"/>
  </si>
  <si>
    <t>1인분(국내산으로로 조사하되 원산지 기재 / 정확한  g 기재)</t>
    <phoneticPr fontId="9" type="noConversion"/>
  </si>
  <si>
    <t>1인분(일반돈가스, 돼지고기)
(국내산으로 조사하되, 원산지기재)</t>
    <phoneticPr fontId="9" type="noConversion"/>
  </si>
  <si>
    <t>1인분(보통, 활어기준)</t>
    <phoneticPr fontId="9" type="noConversion"/>
  </si>
  <si>
    <t>치   킨</t>
    <phoneticPr fontId="9" type="noConversion"/>
  </si>
  <si>
    <t>1마리(튀김통닭, 후라이드)
(국내산으로 조사하되, 원산지기재)</t>
    <phoneticPr fontId="9" type="noConversion"/>
  </si>
  <si>
    <t>1개(기본형, 불고기버거)</t>
    <phoneticPr fontId="9" type="noConversion"/>
  </si>
  <si>
    <t>1개(기본형, 불고기피자, 레귤러)</t>
    <phoneticPr fontId="9" type="noConversion"/>
  </si>
  <si>
    <t>라면(외식)</t>
    <phoneticPr fontId="9" type="noConversion"/>
  </si>
  <si>
    <t>1인분(일반보통라면)</t>
    <phoneticPr fontId="9" type="noConversion"/>
  </si>
  <si>
    <t>1인분(일반김밥)</t>
    <phoneticPr fontId="9" type="noConversion"/>
  </si>
  <si>
    <t>커피(외식)</t>
    <phoneticPr fontId="9" type="noConversion"/>
  </si>
  <si>
    <t>1잔(일반원두커피)
(전문업소가 아닌 일반업소)</t>
    <phoneticPr fontId="9" type="noConversion"/>
  </si>
  <si>
    <t>국 산 차(외식)</t>
    <phoneticPr fontId="9" type="noConversion"/>
  </si>
  <si>
    <t>1잔(녹차)
(전문업소가 아닌 일반업소)</t>
    <phoneticPr fontId="9" type="noConversion"/>
  </si>
  <si>
    <t>기
타
서
비
스
(21종)</t>
    <phoneticPr fontId="9" type="noConversion"/>
  </si>
  <si>
    <t xml:space="preserve">1회(신사복 상하 드라이크리닝
(정장1벌) 다림질 포함) </t>
    <phoneticPr fontId="9" type="noConversion"/>
  </si>
  <si>
    <t>1회(신사복 하의길이 수선-
바지밑단 줄임)</t>
    <phoneticPr fontId="9" type="noConversion"/>
  </si>
  <si>
    <t>1개원(아파트 개별부과금 제외한 
전금액(1m 요금)</t>
    <phoneticPr fontId="9" type="noConversion"/>
  </si>
  <si>
    <t>1회(경기장입장료(성인,일반석))</t>
    <phoneticPr fontId="9" type="noConversion"/>
  </si>
  <si>
    <t>1회(성인일반 1회 입장료(실내수영장))</t>
    <phoneticPr fontId="9" type="noConversion"/>
  </si>
  <si>
    <t>1개월(초급반(남자) 회원)</t>
    <phoneticPr fontId="9" type="noConversion"/>
  </si>
  <si>
    <t>1시간(일반인, 저녁시간대)</t>
    <phoneticPr fontId="9" type="noConversion"/>
  </si>
  <si>
    <t>1시간(성인, 저녁시간대,일반실)</t>
    <phoneticPr fontId="9" type="noConversion"/>
  </si>
  <si>
    <t>1회(상영시간 100분정도, 조조,심야,3D제외)</t>
    <phoneticPr fontId="9" type="noConversion"/>
  </si>
  <si>
    <t>1조(반명함판칼라(3*4cm))</t>
    <phoneticPr fontId="9" type="noConversion"/>
  </si>
  <si>
    <t>사이즈 3.5×5(8.9*12.7cm)
사진인화요금, 현상료 제외</t>
    <phoneticPr fontId="9" type="noConversion"/>
  </si>
  <si>
    <t>숙박료(호텔)</t>
    <phoneticPr fontId="9" type="noConversion"/>
  </si>
  <si>
    <t>1일(평일,스탠다드, 2급 기준)</t>
    <phoneticPr fontId="9" type="noConversion"/>
  </si>
  <si>
    <t>숙박료(여관)</t>
    <phoneticPr fontId="9" type="noConversion"/>
  </si>
  <si>
    <t>1일(독방,1박,욕탕부설)</t>
    <phoneticPr fontId="9" type="noConversion"/>
  </si>
  <si>
    <t>1일(25평정도, 비수기평일, 일반회원가)</t>
    <phoneticPr fontId="9" type="noConversion"/>
  </si>
  <si>
    <t>1회(남자성인 컷트 요금)</t>
    <phoneticPr fontId="9" type="noConversion"/>
  </si>
  <si>
    <t>1회(전문업소가 아닌 일반업소)</t>
    <phoneticPr fontId="9" type="noConversion"/>
  </si>
  <si>
    <t>1회(성인일반대중탕)</t>
    <phoneticPr fontId="9" type="noConversion"/>
  </si>
  <si>
    <t>1회(성인, 찜질복대여료 포함)</t>
    <phoneticPr fontId="9" type="noConversion"/>
  </si>
  <si>
    <t>평균가격</t>
    <phoneticPr fontId="9" type="noConversion"/>
  </si>
  <si>
    <t>청라동</t>
  </si>
  <si>
    <t>검암동</t>
  </si>
  <si>
    <t>원당동</t>
    <phoneticPr fontId="9" type="noConversion"/>
  </si>
  <si>
    <t>가정동</t>
    <phoneticPr fontId="9" type="noConversion"/>
  </si>
  <si>
    <t>심곡동</t>
    <phoneticPr fontId="9" type="noConversion"/>
  </si>
  <si>
    <t>-</t>
    <phoneticPr fontId="9" type="noConversion"/>
  </si>
  <si>
    <t>신태양골프장
190,000</t>
    <phoneticPr fontId="9" type="noConversion"/>
  </si>
  <si>
    <t>청라스포츠
20,000</t>
    <phoneticPr fontId="9" type="noConversion"/>
  </si>
  <si>
    <t>-</t>
    <phoneticPr fontId="9" type="noConversion"/>
  </si>
  <si>
    <t>김밥천국
7,000</t>
    <phoneticPr fontId="9" type="noConversion"/>
  </si>
  <si>
    <t>서곶볼링장
4,500</t>
    <phoneticPr fontId="9" type="noConversion"/>
  </si>
  <si>
    <t>청라해수탕
10,000</t>
    <phoneticPr fontId="9" type="noConversion"/>
  </si>
  <si>
    <t>롯데리아
4,700</t>
    <phoneticPr fontId="9" type="noConversion"/>
  </si>
  <si>
    <t>59쌀피자
11,900</t>
    <phoneticPr fontId="9" type="noConversion"/>
  </si>
  <si>
    <t>김종국오픈스크린골프
150,000</t>
    <phoneticPr fontId="9" type="noConversion"/>
  </si>
  <si>
    <t>대동세탁
8,000</t>
    <phoneticPr fontId="9" type="noConversion"/>
  </si>
  <si>
    <t>대동세탁
4,000</t>
    <phoneticPr fontId="9" type="noConversion"/>
  </si>
  <si>
    <t>서인천우체국
7,000</t>
    <phoneticPr fontId="9" type="noConversion"/>
  </si>
  <si>
    <t>비욘드호텔
55,000</t>
    <phoneticPr fontId="9" type="noConversion"/>
  </si>
  <si>
    <t>아쿠아녹주사우나
9,000</t>
    <phoneticPr fontId="9" type="noConversion"/>
  </si>
  <si>
    <t>아쿠아녹주사우나
11,000</t>
    <phoneticPr fontId="9" type="noConversion"/>
  </si>
  <si>
    <t>명품세탁넘버원
6,000</t>
    <phoneticPr fontId="9" type="noConversion"/>
  </si>
  <si>
    <t>청라옷수선
5,000</t>
    <phoneticPr fontId="9" type="noConversion"/>
  </si>
  <si>
    <t>청라1동우체국
7,000</t>
    <phoneticPr fontId="9" type="noConversion"/>
  </si>
  <si>
    <t>청라골프아카데미블루원
100,000</t>
    <phoneticPr fontId="9" type="noConversion"/>
  </si>
  <si>
    <t>롯데시네마 인천아시아드
14,000</t>
    <phoneticPr fontId="9" type="noConversion"/>
  </si>
  <si>
    <t>CGV청라
14,000</t>
    <phoneticPr fontId="9" type="noConversion"/>
  </si>
  <si>
    <t>-</t>
    <phoneticPr fontId="9" type="noConversion"/>
  </si>
  <si>
    <t>호텔원티드
50,000
(변동)</t>
    <phoneticPr fontId="9" type="noConversion"/>
  </si>
  <si>
    <t>청라스파렉스
12,000</t>
    <phoneticPr fontId="9" type="noConversion"/>
  </si>
  <si>
    <t>-</t>
    <phoneticPr fontId="9" type="noConversion"/>
  </si>
  <si>
    <t>스크린골프존
15,000
평일1인</t>
    <phoneticPr fontId="9" type="noConversion"/>
  </si>
  <si>
    <t>코지게스트하우스
140,000
평일</t>
    <phoneticPr fontId="9" type="noConversion"/>
  </si>
  <si>
    <t>김밥천국
7,000</t>
    <phoneticPr fontId="9" type="noConversion"/>
  </si>
  <si>
    <t xml:space="preserve">진주옥
13,000
150g </t>
    <phoneticPr fontId="9" type="noConversion"/>
  </si>
  <si>
    <t>롯데리아
4,700</t>
    <phoneticPr fontId="9" type="noConversion"/>
  </si>
  <si>
    <t>59쌀피자
11,900</t>
    <phoneticPr fontId="9" type="noConversion"/>
  </si>
  <si>
    <t>김밥천국
4,000</t>
    <phoneticPr fontId="9" type="noConversion"/>
  </si>
  <si>
    <t>김밥천국
3,000</t>
    <phoneticPr fontId="9" type="noConversion"/>
  </si>
  <si>
    <t>커피그루터
4,100</t>
    <phoneticPr fontId="9" type="noConversion"/>
  </si>
  <si>
    <t>메가커피
2,500</t>
    <phoneticPr fontId="9" type="noConversion"/>
  </si>
  <si>
    <t>디엔세탁
6,000</t>
    <phoneticPr fontId="9" type="noConversion"/>
  </si>
  <si>
    <t>대박세탁소
4,000</t>
    <phoneticPr fontId="9" type="noConversion"/>
  </si>
  <si>
    <t>가정동우편취급국
7,000</t>
    <phoneticPr fontId="9" type="noConversion"/>
  </si>
  <si>
    <t>루원볼링장
4,500</t>
    <phoneticPr fontId="9" type="noConversion"/>
  </si>
  <si>
    <t>루원당구장
12,000</t>
    <phoneticPr fontId="9" type="noConversion"/>
  </si>
  <si>
    <t>CGV가정
14,000</t>
    <phoneticPr fontId="9" type="noConversion"/>
  </si>
  <si>
    <t>지니스튜디오
20,000</t>
    <phoneticPr fontId="9" type="noConversion"/>
  </si>
  <si>
    <t>신현사진관
800</t>
    <phoneticPr fontId="9" type="noConversion"/>
  </si>
  <si>
    <t>3&amp;4호텔
45,000</t>
    <phoneticPr fontId="9" type="noConversion"/>
  </si>
  <si>
    <t>장하대중사우나
8,000</t>
    <phoneticPr fontId="9" type="noConversion"/>
  </si>
  <si>
    <t>두산사우나
9,000</t>
    <phoneticPr fontId="9" type="noConversion"/>
  </si>
  <si>
    <t>해오름나주곰탕
20,000
150g</t>
    <phoneticPr fontId="9" type="noConversion"/>
  </si>
  <si>
    <t>서구 개인서비스요금(8월)</t>
    <phoneticPr fontId="9" type="noConversion"/>
  </si>
  <si>
    <t>화로구이
9,000</t>
    <phoneticPr fontId="9" type="noConversion"/>
  </si>
  <si>
    <t>양푼비빔밥
8,000</t>
    <phoneticPr fontId="9" type="noConversion"/>
  </si>
  <si>
    <t>가정옥
14,000</t>
    <phoneticPr fontId="9" type="noConversion"/>
  </si>
  <si>
    <t>왕갈비탕
18,000</t>
    <phoneticPr fontId="9" type="noConversion"/>
  </si>
  <si>
    <t>눈꽃쇠고기참숯한우
39,000
300g</t>
    <phoneticPr fontId="9" type="noConversion"/>
  </si>
  <si>
    <t>청라꽃갈비
19,000
300g</t>
    <phoneticPr fontId="9" type="noConversion"/>
  </si>
  <si>
    <t>대장집
14,000
150g</t>
    <phoneticPr fontId="9" type="noConversion"/>
  </si>
  <si>
    <t>돈대박
6,000</t>
    <phoneticPr fontId="9" type="noConversion"/>
  </si>
  <si>
    <t>돈대박
9,000</t>
    <phoneticPr fontId="9" type="noConversion"/>
  </si>
  <si>
    <t>돈대박
18,000
(소)</t>
    <phoneticPr fontId="9" type="noConversion"/>
  </si>
  <si>
    <t>박소정
9,500</t>
    <phoneticPr fontId="9" type="noConversion"/>
  </si>
  <si>
    <t>스시하나
17,000</t>
    <phoneticPr fontId="9" type="noConversion"/>
  </si>
  <si>
    <t>멕시카나치킨
18,000</t>
    <phoneticPr fontId="9" type="noConversion"/>
  </si>
  <si>
    <t>공릉동원조멸치국수
6,000</t>
    <phoneticPr fontId="9" type="noConversion"/>
  </si>
  <si>
    <t>블랙노래연습장
35,000</t>
    <phoneticPr fontId="9" type="noConversion"/>
  </si>
  <si>
    <t>케이스타PC방
1,500</t>
    <phoneticPr fontId="9" type="noConversion"/>
  </si>
  <si>
    <t>J&amp;S헤어부티크
15,000</t>
    <phoneticPr fontId="9" type="noConversion"/>
  </si>
  <si>
    <t>J&amp;S헤어부티크
30,000</t>
    <phoneticPr fontId="9" type="noConversion"/>
  </si>
  <si>
    <t>육대장푸줏간
9,000</t>
    <phoneticPr fontId="9" type="noConversion"/>
  </si>
  <si>
    <t>연희동함흥냉면
9,000</t>
    <phoneticPr fontId="9" type="noConversion"/>
  </si>
  <si>
    <t>김밥나라
6,500</t>
    <phoneticPr fontId="9" type="noConversion"/>
  </si>
  <si>
    <t>해오름나주곰탕
16,000</t>
    <phoneticPr fontId="9" type="noConversion"/>
  </si>
  <si>
    <t>가시골염소마을
14,000</t>
    <phoneticPr fontId="9" type="noConversion"/>
  </si>
  <si>
    <t>OK김밥나라
6,500</t>
    <phoneticPr fontId="9" type="noConversion"/>
  </si>
  <si>
    <t>태백산
37,000
150g</t>
    <phoneticPr fontId="9" type="noConversion"/>
  </si>
  <si>
    <t>촌장골
23,000
230g</t>
    <phoneticPr fontId="9" type="noConversion"/>
  </si>
  <si>
    <t>나무꾼이야기
15,000</t>
    <phoneticPr fontId="9" type="noConversion"/>
  </si>
  <si>
    <t>희래등
9,000</t>
    <phoneticPr fontId="9" type="noConversion"/>
  </si>
  <si>
    <t>희래등
10,000</t>
    <phoneticPr fontId="9" type="noConversion"/>
  </si>
  <si>
    <t>희래등
20,000</t>
    <phoneticPr fontId="9" type="noConversion"/>
  </si>
  <si>
    <t>돈가스하우스
9,500</t>
    <phoneticPr fontId="9" type="noConversion"/>
  </si>
  <si>
    <t>다미복엔스시
17,000</t>
    <phoneticPr fontId="9" type="noConversion"/>
  </si>
  <si>
    <t>바른치킨
17,900</t>
    <phoneticPr fontId="9" type="noConversion"/>
  </si>
  <si>
    <t>예은이네칼국수
8,000</t>
    <phoneticPr fontId="9" type="noConversion"/>
  </si>
  <si>
    <t>진김밥
3,000</t>
    <phoneticPr fontId="9" type="noConversion"/>
  </si>
  <si>
    <t>진김밥
2,500</t>
    <phoneticPr fontId="9" type="noConversion"/>
  </si>
  <si>
    <t>꽃말마카롱
3,500</t>
    <phoneticPr fontId="9" type="noConversion"/>
  </si>
  <si>
    <t>허슬러당구장
12,000</t>
    <phoneticPr fontId="9" type="noConversion"/>
  </si>
  <si>
    <t>킹노래연습장
35,000</t>
    <phoneticPr fontId="9" type="noConversion"/>
  </si>
  <si>
    <t>아이선스리2PC
1,000</t>
    <phoneticPr fontId="9" type="noConversion"/>
  </si>
  <si>
    <t>큐스튜디오
20,000</t>
    <phoneticPr fontId="9" type="noConversion"/>
  </si>
  <si>
    <t>현헤어
12,000</t>
    <phoneticPr fontId="9" type="noConversion"/>
  </si>
  <si>
    <t>현에어 모발클리닉
12,000</t>
    <phoneticPr fontId="9" type="noConversion"/>
  </si>
  <si>
    <t>구수옥설렁탕
10,000</t>
    <phoneticPr fontId="9" type="noConversion"/>
  </si>
  <si>
    <t>강선생막국수
12,000</t>
    <phoneticPr fontId="9" type="noConversion"/>
  </si>
  <si>
    <t>김백김밥
8,000</t>
    <phoneticPr fontId="9" type="noConversion"/>
  </si>
  <si>
    <t>구수옥설렁탕
17,000</t>
    <phoneticPr fontId="9" type="noConversion"/>
  </si>
  <si>
    <t>건강밥상심마니
18,000</t>
    <phoneticPr fontId="9" type="noConversion"/>
  </si>
  <si>
    <t>마포식당
8,000</t>
    <phoneticPr fontId="9" type="noConversion"/>
  </si>
  <si>
    <t>라임김밥
6,000</t>
    <phoneticPr fontId="9" type="noConversion"/>
  </si>
  <si>
    <t>이촌옥
14,000
200g</t>
    <phoneticPr fontId="9" type="noConversion"/>
  </si>
  <si>
    <t>숙성명장
48,000
150g</t>
    <phoneticPr fontId="9" type="noConversion"/>
  </si>
  <si>
    <t>구이가
15,900
150g/국내산</t>
    <phoneticPr fontId="9" type="noConversion"/>
  </si>
  <si>
    <t>호가화
7,000</t>
    <phoneticPr fontId="9" type="noConversion"/>
  </si>
  <si>
    <t>호가화
9,000</t>
    <phoneticPr fontId="9" type="noConversion"/>
  </si>
  <si>
    <t>호가화
19,000</t>
    <phoneticPr fontId="9" type="noConversion"/>
  </si>
  <si>
    <t>남산돈까스
10,000
국내산</t>
    <phoneticPr fontId="9" type="noConversion"/>
  </si>
  <si>
    <t>서연초밥
19,500</t>
    <phoneticPr fontId="9" type="noConversion"/>
  </si>
  <si>
    <t>호다닭
19,900</t>
    <phoneticPr fontId="9" type="noConversion"/>
  </si>
  <si>
    <t>백합칼국수
11,000</t>
    <phoneticPr fontId="9" type="noConversion"/>
  </si>
  <si>
    <t>김백김밥
4,500</t>
    <phoneticPr fontId="9" type="noConversion"/>
  </si>
  <si>
    <t>김백김밥
3,500</t>
    <phoneticPr fontId="9" type="noConversion"/>
  </si>
  <si>
    <t>에멘탈커피
4,000</t>
    <phoneticPr fontId="9" type="noConversion"/>
  </si>
  <si>
    <t>저스티어
5,500</t>
    <phoneticPr fontId="9" type="noConversion"/>
  </si>
  <si>
    <t>노블레스
4,500</t>
    <phoneticPr fontId="9" type="noConversion"/>
  </si>
  <si>
    <t>옵티머스빌리아드
12,000</t>
    <phoneticPr fontId="9" type="noConversion"/>
  </si>
  <si>
    <t>타임노래연습장
35,000</t>
    <phoneticPr fontId="9" type="noConversion"/>
  </si>
  <si>
    <t>고고로 PC방
1,000
50분</t>
    <phoneticPr fontId="9" type="noConversion"/>
  </si>
  <si>
    <t>오늘의당신
25,000</t>
    <phoneticPr fontId="9" type="noConversion"/>
  </si>
  <si>
    <t>김오례헤어
20,000</t>
    <phoneticPr fontId="9" type="noConversion"/>
  </si>
  <si>
    <t>김오례헤어
6,000
네추럴펌</t>
    <phoneticPr fontId="9" type="noConversion"/>
  </si>
  <si>
    <t>소머리국밥
10,000</t>
    <phoneticPr fontId="9" type="noConversion"/>
  </si>
  <si>
    <t>고기주는칡냉면
8,000</t>
    <phoneticPr fontId="9" type="noConversion"/>
  </si>
  <si>
    <t>본죽
9,000</t>
    <phoneticPr fontId="9" type="noConversion"/>
  </si>
  <si>
    <t>돈사마
10,000</t>
    <phoneticPr fontId="9" type="noConversion"/>
  </si>
  <si>
    <t>24시누름돌
7,000</t>
    <phoneticPr fontId="9" type="noConversion"/>
  </si>
  <si>
    <t>김밥천국
7,000</t>
    <phoneticPr fontId="9" type="noConversion"/>
  </si>
  <si>
    <t>소야돈
42,000
(180g/살치살)</t>
    <phoneticPr fontId="9" type="noConversion"/>
  </si>
  <si>
    <t>소야돈
39,000
(180g/등심)</t>
    <phoneticPr fontId="9" type="noConversion"/>
  </si>
  <si>
    <t>왕솥뚜껑생삽겹살
15,000
200g</t>
    <phoneticPr fontId="9" type="noConversion"/>
  </si>
  <si>
    <t>만다린
8,000</t>
    <phoneticPr fontId="9" type="noConversion"/>
  </si>
  <si>
    <t>만다린
7,000</t>
    <phoneticPr fontId="9" type="noConversion"/>
  </si>
  <si>
    <t>만다린
22,000
(소)</t>
    <phoneticPr fontId="9" type="noConversion"/>
  </si>
  <si>
    <t>생고기김치찌개
8,000</t>
    <phoneticPr fontId="9" type="noConversion"/>
  </si>
  <si>
    <t>스시웨이
15,000</t>
    <phoneticPr fontId="9" type="noConversion"/>
  </si>
  <si>
    <t>오븐마루치킨
13,900
로스트 오리지널</t>
    <phoneticPr fontId="9" type="noConversion"/>
  </si>
  <si>
    <t>피자스쿨
11,900</t>
    <phoneticPr fontId="9" type="noConversion"/>
  </si>
  <si>
    <t>봉평메밀 들깨칼국수
9,000</t>
    <phoneticPr fontId="9" type="noConversion"/>
  </si>
  <si>
    <t>분식 MON
3,500</t>
    <phoneticPr fontId="9" type="noConversion"/>
  </si>
  <si>
    <t>까메유
3,500</t>
    <phoneticPr fontId="9" type="noConversion"/>
  </si>
  <si>
    <t>까메유
4,500
(말차라떼)</t>
    <phoneticPr fontId="9" type="noConversion"/>
  </si>
  <si>
    <t>클린토피아코인워시
6,800</t>
    <phoneticPr fontId="9" type="noConversion"/>
  </si>
  <si>
    <t>클린토피아코인워시
5,000</t>
    <phoneticPr fontId="9" type="noConversion"/>
  </si>
  <si>
    <t>서구국민체육센터
4,000</t>
    <phoneticPr fontId="9" type="noConversion"/>
  </si>
  <si>
    <t>SBS당구클럽
10,000</t>
    <phoneticPr fontId="9" type="noConversion"/>
  </si>
  <si>
    <t>짱노래방
30,000</t>
    <phoneticPr fontId="9" type="noConversion"/>
  </si>
  <si>
    <t>아이센스리그PC방
1,500</t>
    <phoneticPr fontId="9" type="noConversion"/>
  </si>
  <si>
    <t>아이엠스튜디오
20,000</t>
    <phoneticPr fontId="9" type="noConversion"/>
  </si>
  <si>
    <t>아이엠스튜디오
350</t>
    <phoneticPr fontId="9" type="noConversion"/>
  </si>
  <si>
    <t>이쁨헤어
12,000</t>
    <phoneticPr fontId="9" type="noConversion"/>
  </si>
  <si>
    <t>이쁨헤어
15,000</t>
    <phoneticPr fontId="9" type="noConversion"/>
  </si>
  <si>
    <t>로얄보석사우나
10,000</t>
    <phoneticPr fontId="9" type="noConversion"/>
  </si>
  <si>
    <t>로얄보석사우나
12,000</t>
    <phoneticPr fontId="9" type="noConversion"/>
  </si>
  <si>
    <t>먹방식당
7,500</t>
    <phoneticPr fontId="9" type="noConversion"/>
  </si>
  <si>
    <t>녹매
7,500</t>
    <phoneticPr fontId="9" type="noConversion"/>
  </si>
  <si>
    <t>전주밥상
8,000</t>
    <phoneticPr fontId="9" type="noConversion"/>
  </si>
  <si>
    <t>원당생숯불갈비
16,000
250g</t>
    <phoneticPr fontId="9" type="noConversion"/>
  </si>
  <si>
    <t>우림관화로구이
12,000
200g</t>
    <phoneticPr fontId="9" type="noConversion"/>
  </si>
  <si>
    <t>첸중화요리
7,000</t>
    <phoneticPr fontId="9" type="noConversion"/>
  </si>
  <si>
    <t>첸중화요리
9,000</t>
    <phoneticPr fontId="9" type="noConversion"/>
  </si>
  <si>
    <t>첸화요리
22,000
(소)</t>
    <phoneticPr fontId="9" type="noConversion"/>
  </si>
  <si>
    <t>녹매
8,000</t>
    <phoneticPr fontId="9" type="noConversion"/>
  </si>
  <si>
    <t>원당횟집
13,000</t>
    <phoneticPr fontId="9" type="noConversion"/>
  </si>
  <si>
    <t>처갓집양념치킨
16,000</t>
    <phoneticPr fontId="9" type="noConversion"/>
  </si>
  <si>
    <t>맘스터치
3,900</t>
    <phoneticPr fontId="9" type="noConversion"/>
  </si>
  <si>
    <t>오구쌀피자
15,900</t>
    <phoneticPr fontId="9" type="noConversion"/>
  </si>
  <si>
    <t>복이비칼국수
8,500</t>
    <phoneticPr fontId="9" type="noConversion"/>
  </si>
  <si>
    <t>김가네김밥
4,500</t>
    <phoneticPr fontId="9" type="noConversion"/>
  </si>
  <si>
    <t>김가네김밥
3,900</t>
    <phoneticPr fontId="9" type="noConversion"/>
  </si>
  <si>
    <t>컴포즈커피
2,500</t>
    <phoneticPr fontId="9" type="noConversion"/>
  </si>
  <si>
    <t>컴포즈커피
4,500
(그린티라떼)</t>
    <phoneticPr fontId="9" type="noConversion"/>
  </si>
  <si>
    <t>노라골프연습장
150,000</t>
    <phoneticPr fontId="9" type="noConversion"/>
  </si>
  <si>
    <t>신바람노래연습장
20,000</t>
    <phoneticPr fontId="9" type="noConversion"/>
  </si>
  <si>
    <t>CAMP PC
1,500</t>
    <phoneticPr fontId="9" type="noConversion"/>
  </si>
  <si>
    <t>아이지스튜디오
18,000</t>
    <phoneticPr fontId="9" type="noConversion"/>
  </si>
  <si>
    <t>하운드호텔
80,000</t>
    <phoneticPr fontId="9" type="noConversion"/>
  </si>
  <si>
    <t>까리노헤어
12,000</t>
    <phoneticPr fontId="9" type="noConversion"/>
  </si>
  <si>
    <t>가정옥
7,000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</si>
</sst>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/>
    <xf numFmtId="41" fontId="8" fillId="0" borderId="0" applyFont="0" applyFill="0" applyBorder="0" applyAlignment="0" applyProtection="0"/>
    <xf numFmtId="0" fontId="7" fillId="0" borderId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/>
    <xf numFmtId="41" fontId="8" fillId="0" borderId="0" applyFont="0" applyFill="0" applyBorder="0" applyAlignment="0" applyProtection="0"/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176" fontId="13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4" fillId="0" borderId="0" xfId="0" applyNumberFormat="1" applyFont="1" applyBorder="1" applyAlignment="1">
      <alignment vertical="center"/>
    </xf>
    <xf numFmtId="41" fontId="10" fillId="3" borderId="1" xfId="1" applyFont="1" applyFill="1" applyBorder="1" applyAlignment="1">
      <alignment vertical="center"/>
    </xf>
    <xf numFmtId="41" fontId="10" fillId="3" borderId="1" xfId="1" applyFont="1" applyFill="1" applyBorder="1" applyAlignment="1">
      <alignment horizontal="right" vertical="center"/>
    </xf>
    <xf numFmtId="178" fontId="10" fillId="3" borderId="1" xfId="0" applyNumberFormat="1" applyFont="1" applyFill="1" applyBorder="1" applyAlignment="1">
      <alignment vertical="center"/>
    </xf>
    <xf numFmtId="178" fontId="10" fillId="3" borderId="1" xfId="1" applyNumberFormat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horizontal="right" vertical="center"/>
    </xf>
    <xf numFmtId="178" fontId="10" fillId="3" borderId="2" xfId="0" applyNumberFormat="1" applyFont="1" applyFill="1" applyBorder="1" applyAlignment="1">
      <alignment vertical="center"/>
    </xf>
    <xf numFmtId="178" fontId="10" fillId="3" borderId="2" xfId="1" applyNumberFormat="1" applyFont="1" applyFill="1" applyBorder="1" applyAlignment="1">
      <alignment vertical="center"/>
    </xf>
    <xf numFmtId="41" fontId="10" fillId="3" borderId="3" xfId="1" applyFont="1" applyFill="1" applyBorder="1" applyAlignment="1">
      <alignment horizontal="right" vertical="center"/>
    </xf>
    <xf numFmtId="41" fontId="10" fillId="3" borderId="2" xfId="1" applyFont="1" applyFill="1" applyBorder="1" applyAlignment="1">
      <alignment vertical="center" wrapText="1"/>
    </xf>
    <xf numFmtId="41" fontId="10" fillId="3" borderId="4" xfId="1" applyFont="1" applyFill="1" applyBorder="1" applyAlignment="1">
      <alignment horizontal="right" vertical="center"/>
    </xf>
    <xf numFmtId="176" fontId="11" fillId="0" borderId="5" xfId="0" applyNumberFormat="1" applyFont="1" applyFill="1" applyBorder="1" applyAlignment="1">
      <alignment horizontal="center" vertical="center"/>
    </xf>
    <xf numFmtId="176" fontId="12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 shrinkToFit="1"/>
    </xf>
    <xf numFmtId="41" fontId="15" fillId="4" borderId="5" xfId="1" applyFont="1" applyFill="1" applyBorder="1" applyAlignment="1">
      <alignment vertical="center" shrinkToFit="1"/>
    </xf>
    <xf numFmtId="0" fontId="15" fillId="5" borderId="6" xfId="0" applyFont="1" applyFill="1" applyBorder="1" applyAlignment="1" applyProtection="1">
      <alignment horizontal="center" vertical="center"/>
    </xf>
    <xf numFmtId="41" fontId="15" fillId="5" borderId="7" xfId="1" applyFont="1" applyFill="1" applyBorder="1" applyAlignment="1" applyProtection="1">
      <alignment vertical="center"/>
    </xf>
    <xf numFmtId="0" fontId="8" fillId="0" borderId="0" xfId="0" applyFont="1"/>
    <xf numFmtId="176" fontId="11" fillId="0" borderId="8" xfId="0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center" vertical="center"/>
    </xf>
    <xf numFmtId="41" fontId="8" fillId="0" borderId="0" xfId="0" applyNumberFormat="1" applyFont="1"/>
    <xf numFmtId="0" fontId="10" fillId="0" borderId="5" xfId="0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shrinkToFit="1"/>
    </xf>
    <xf numFmtId="176" fontId="10" fillId="0" borderId="0" xfId="0" applyNumberFormat="1" applyFont="1" applyAlignment="1">
      <alignment horizontal="left" vertical="center"/>
    </xf>
    <xf numFmtId="0" fontId="12" fillId="3" borderId="5" xfId="0" applyFont="1" applyFill="1" applyBorder="1" applyAlignment="1">
      <alignment horizontal="center" vertical="center" wrapText="1"/>
    </xf>
    <xf numFmtId="41" fontId="10" fillId="3" borderId="9" xfId="1" applyFont="1" applyFill="1" applyBorder="1" applyAlignment="1">
      <alignment vertical="center"/>
    </xf>
    <xf numFmtId="41" fontId="10" fillId="3" borderId="9" xfId="1" applyFont="1" applyFill="1" applyBorder="1" applyAlignment="1">
      <alignment horizontal="right" vertical="center"/>
    </xf>
    <xf numFmtId="178" fontId="10" fillId="3" borderId="9" xfId="0" applyNumberFormat="1" applyFont="1" applyFill="1" applyBorder="1" applyAlignment="1">
      <alignment vertical="center"/>
    </xf>
    <xf numFmtId="178" fontId="10" fillId="3" borderId="9" xfId="1" applyNumberFormat="1" applyFont="1" applyFill="1" applyBorder="1" applyAlignment="1">
      <alignment vertical="center"/>
    </xf>
    <xf numFmtId="176" fontId="14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0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0" fillId="3" borderId="2" xfId="1" applyNumberFormat="1" applyFont="1" applyFill="1" applyBorder="1" applyAlignment="1">
      <alignment vertical="center" wrapText="1"/>
    </xf>
    <xf numFmtId="177" fontId="16" fillId="5" borderId="5" xfId="1" applyNumberFormat="1" applyFont="1" applyFill="1" applyBorder="1" applyAlignment="1">
      <alignment horizontal="right" vertical="center"/>
    </xf>
    <xf numFmtId="178" fontId="11" fillId="0" borderId="10" xfId="0" applyNumberFormat="1" applyFont="1" applyFill="1" applyBorder="1" applyAlignment="1">
      <alignment horizontal="center" vertical="center" wrapText="1"/>
    </xf>
    <xf numFmtId="178" fontId="10" fillId="3" borderId="2" xfId="1" applyNumberFormat="1" applyFont="1" applyFill="1" applyBorder="1" applyAlignment="1">
      <alignment horizontal="right" vertical="center" wrapText="1"/>
    </xf>
    <xf numFmtId="0" fontId="15" fillId="5" borderId="6" xfId="0" applyFont="1" applyFill="1" applyBorder="1" applyAlignment="1" applyProtection="1">
      <alignment horizontal="center" vertical="center"/>
    </xf>
    <xf numFmtId="41" fontId="15" fillId="5" borderId="7" xfId="1" applyFont="1" applyFill="1" applyBorder="1" applyAlignment="1" applyProtection="1">
      <alignment vertical="center"/>
    </xf>
    <xf numFmtId="178" fontId="11" fillId="0" borderId="10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wrapText="1" shrinkToFit="1"/>
    </xf>
    <xf numFmtId="176" fontId="10" fillId="2" borderId="0" xfId="0" applyNumberFormat="1" applyFont="1" applyFill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176" fontId="17" fillId="2" borderId="0" xfId="0" applyNumberFormat="1" applyFont="1" applyFill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 wrapText="1"/>
    </xf>
    <xf numFmtId="176" fontId="10" fillId="0" borderId="5" xfId="0" applyNumberFormat="1" applyFont="1" applyBorder="1" applyAlignment="1">
      <alignment horizontal="center" vertical="center"/>
    </xf>
    <xf numFmtId="41" fontId="11" fillId="0" borderId="10" xfId="1" applyFont="1" applyFill="1" applyBorder="1" applyAlignment="1">
      <alignment horizontal="center" vertical="center" wrapText="1"/>
    </xf>
    <xf numFmtId="41" fontId="10" fillId="0" borderId="5" xfId="1" applyFont="1" applyBorder="1" applyAlignment="1">
      <alignment horizontal="center" vertical="center" wrapText="1"/>
    </xf>
    <xf numFmtId="41" fontId="10" fillId="0" borderId="5" xfId="1" applyFont="1" applyBorder="1" applyAlignment="1">
      <alignment horizontal="center" vertical="center" wrapText="1" shrinkToFit="1"/>
    </xf>
    <xf numFmtId="41" fontId="10" fillId="0" borderId="5" xfId="1" applyFont="1" applyBorder="1" applyAlignment="1">
      <alignment horizontal="center" vertical="center"/>
    </xf>
    <xf numFmtId="41" fontId="10" fillId="0" borderId="0" xfId="1" applyFont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176" fontId="8" fillId="0" borderId="12" xfId="0" applyNumberFormat="1" applyFont="1" applyFill="1" applyBorder="1" applyAlignment="1">
      <alignment horizontal="center" vertical="center" wrapText="1"/>
    </xf>
    <xf numFmtId="176" fontId="14" fillId="0" borderId="0" xfId="0" applyNumberFormat="1" applyFont="1" applyFill="1" applyBorder="1" applyAlignment="1">
      <alignment horizontal="center" vertical="center" wrapText="1"/>
    </xf>
    <xf numFmtId="179" fontId="14" fillId="0" borderId="0" xfId="0" applyNumberFormat="1" applyFont="1" applyFill="1" applyBorder="1" applyAlignment="1">
      <alignment horizontal="center" vertical="center" wrapText="1"/>
    </xf>
    <xf numFmtId="176" fontId="10" fillId="0" borderId="8" xfId="0" applyNumberFormat="1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3" fontId="10" fillId="0" borderId="5" xfId="0" applyNumberFormat="1" applyFont="1" applyBorder="1" applyAlignment="1">
      <alignment horizontal="center" vertical="center" wrapText="1" shrinkToFit="1"/>
    </xf>
    <xf numFmtId="3" fontId="1" fillId="0" borderId="0" xfId="33" applyNumberFormat="1">
      <alignment vertical="center"/>
    </xf>
  </cellXfs>
  <cellStyles count="61">
    <cellStyle name="쉼표 [0]" xfId="1" builtinId="6"/>
    <cellStyle name="쉼표 [0] 2" xfId="4"/>
    <cellStyle name="쉼표 [0] 3" xfId="8"/>
    <cellStyle name="쉼표 [0] 4" xfId="6"/>
    <cellStyle name="쉼표 [0] 4 2" xfId="13"/>
    <cellStyle name="쉼표 [0] 4 2 2" xfId="41"/>
    <cellStyle name="쉼표 [0] 4 3" xfId="18"/>
    <cellStyle name="쉼표 [0] 4 3 2" xfId="46"/>
    <cellStyle name="쉼표 [0] 4 4" xfId="24"/>
    <cellStyle name="쉼표 [0] 4 4 2" xfId="52"/>
    <cellStyle name="쉼표 [0] 4 5" xfId="30"/>
    <cellStyle name="쉼표 [0] 4 5 2" xfId="58"/>
    <cellStyle name="쉼표 [0] 4 6" xfId="36"/>
    <cellStyle name="쉼표 [0] 5" xfId="20"/>
    <cellStyle name="쉼표 [0] 5 2" xfId="48"/>
    <cellStyle name="쉼표 [0] 6" xfId="26"/>
    <cellStyle name="쉼표 [0] 6 2" xfId="54"/>
    <cellStyle name="쉼표 [0] 7" xfId="32"/>
    <cellStyle name="쉼표 [0] 7 2" xfId="60"/>
    <cellStyle name="표준" xfId="0" builtinId="0"/>
    <cellStyle name="표준 10" xfId="33"/>
    <cellStyle name="표준 2" xfId="3"/>
    <cellStyle name="표준 3" xfId="2"/>
    <cellStyle name="표준 3 2" xfId="9"/>
    <cellStyle name="표준 3 2 2" xfId="14"/>
    <cellStyle name="표준 3 2 2 2" xfId="42"/>
    <cellStyle name="표준 3 2 3" xfId="19"/>
    <cellStyle name="표준 3 2 3 2" xfId="47"/>
    <cellStyle name="표준 3 2 4" xfId="25"/>
    <cellStyle name="표준 3 2 4 2" xfId="53"/>
    <cellStyle name="표준 3 2 5" xfId="31"/>
    <cellStyle name="표준 3 2 5 2" xfId="59"/>
    <cellStyle name="표준 3 2 6" xfId="37"/>
    <cellStyle name="표준 3 3" xfId="11"/>
    <cellStyle name="표준 3 3 2" xfId="39"/>
    <cellStyle name="표준 3 4" xfId="16"/>
    <cellStyle name="표준 3 4 2" xfId="44"/>
    <cellStyle name="표준 3 5" xfId="22"/>
    <cellStyle name="표준 3 5 2" xfId="50"/>
    <cellStyle name="표준 3 6" xfId="28"/>
    <cellStyle name="표준 3 6 2" xfId="56"/>
    <cellStyle name="표준 3 7" xfId="34"/>
    <cellStyle name="표준 4" xfId="7"/>
    <cellStyle name="표준 5" xfId="5"/>
    <cellStyle name="표준 5 2" xfId="12"/>
    <cellStyle name="표준 5 2 2" xfId="40"/>
    <cellStyle name="표준 5 3" xfId="17"/>
    <cellStyle name="표준 5 3 2" xfId="45"/>
    <cellStyle name="표준 5 4" xfId="23"/>
    <cellStyle name="표준 5 4 2" xfId="51"/>
    <cellStyle name="표준 5 5" xfId="29"/>
    <cellStyle name="표준 5 5 2" xfId="57"/>
    <cellStyle name="표준 5 6" xfId="35"/>
    <cellStyle name="표준 6" xfId="10"/>
    <cellStyle name="표준 6 2" xfId="38"/>
    <cellStyle name="표준 7" xfId="15"/>
    <cellStyle name="표준 7 2" xfId="43"/>
    <cellStyle name="표준 8" xfId="21"/>
    <cellStyle name="표준 8 2" xfId="49"/>
    <cellStyle name="표준 9" xfId="27"/>
    <cellStyle name="표준 9 2" xfId="55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43" sqref="E4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8" t="s">
        <v>95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6" t="s">
        <v>91</v>
      </c>
      <c r="G2" s="66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4" t="s">
        <v>49</v>
      </c>
      <c r="B3" s="20" t="s">
        <v>35</v>
      </c>
      <c r="C3" s="29" t="s">
        <v>52</v>
      </c>
      <c r="D3" s="22">
        <v>10200</v>
      </c>
      <c r="E3" s="73">
        <v>9000</v>
      </c>
      <c r="F3" s="23" t="str">
        <f>IF((D3-E3)&lt;0,"↑",IF((D3-E3)&gt;0,"↓",""))</f>
        <v>↓</v>
      </c>
      <c r="G3" s="24">
        <f>ABS(D3-E3)</f>
        <v>1200</v>
      </c>
      <c r="H3" s="45">
        <f>IFERROR(ROUND(((D3-E3)/E3)*100,1),"-")</f>
        <v>13.3</v>
      </c>
      <c r="I3" s="7">
        <v>10200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5"/>
      <c r="B4" s="20" t="s">
        <v>4</v>
      </c>
      <c r="C4" s="30" t="s">
        <v>53</v>
      </c>
      <c r="D4" s="22">
        <v>9000</v>
      </c>
      <c r="E4" s="73">
        <v>9100</v>
      </c>
      <c r="F4" s="48" t="str">
        <f t="shared" ref="F4:F47" si="0">IF((D4-E4)&lt;0,"↑",IF((D4-E4)&gt;0,"↓",""))</f>
        <v>↑</v>
      </c>
      <c r="G4" s="49">
        <f t="shared" ref="G4:G47" si="1">ABS(D4-E4)</f>
        <v>100</v>
      </c>
      <c r="H4" s="45">
        <f t="shared" ref="H4:H47" si="2">IFERROR(ROUND(((D4-E4)/E4)*100,1),"-")</f>
        <v>-1.1000000000000001</v>
      </c>
      <c r="I4" s="11">
        <v>7600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5"/>
      <c r="B5" s="20" t="s">
        <v>5</v>
      </c>
      <c r="C5" s="30" t="s">
        <v>54</v>
      </c>
      <c r="D5" s="22">
        <v>7100</v>
      </c>
      <c r="E5" s="73">
        <v>7800</v>
      </c>
      <c r="F5" s="48" t="str">
        <f t="shared" si="0"/>
        <v>↑</v>
      </c>
      <c r="G5" s="49">
        <f t="shared" si="1"/>
        <v>700</v>
      </c>
      <c r="H5" s="45">
        <f t="shared" si="2"/>
        <v>-9</v>
      </c>
      <c r="I5" s="11">
        <v>8500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5"/>
      <c r="B6" s="20" t="s">
        <v>6</v>
      </c>
      <c r="C6" s="29" t="s">
        <v>52</v>
      </c>
      <c r="D6" s="22">
        <v>13800</v>
      </c>
      <c r="E6" s="73">
        <v>15250</v>
      </c>
      <c r="F6" s="48" t="str">
        <f t="shared" si="0"/>
        <v>↑</v>
      </c>
      <c r="G6" s="49">
        <f t="shared" si="1"/>
        <v>1450</v>
      </c>
      <c r="H6" s="45">
        <f t="shared" si="2"/>
        <v>-9.5</v>
      </c>
      <c r="I6" s="11">
        <v>14600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5"/>
      <c r="B7" s="20" t="s">
        <v>7</v>
      </c>
      <c r="C7" s="31" t="s">
        <v>55</v>
      </c>
      <c r="D7" s="22">
        <v>14000</v>
      </c>
      <c r="E7" s="73">
        <v>15333.333333333334</v>
      </c>
      <c r="F7" s="48" t="str">
        <f t="shared" si="0"/>
        <v>↑</v>
      </c>
      <c r="G7" s="49">
        <f t="shared" si="1"/>
        <v>1333.3333333333339</v>
      </c>
      <c r="H7" s="45">
        <f t="shared" si="2"/>
        <v>-8.6999999999999993</v>
      </c>
      <c r="I7" s="11">
        <v>16200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5"/>
      <c r="B8" s="20" t="s">
        <v>8</v>
      </c>
      <c r="C8" s="31" t="s">
        <v>56</v>
      </c>
      <c r="D8" s="22">
        <v>6900</v>
      </c>
      <c r="E8" s="73">
        <v>7300</v>
      </c>
      <c r="F8" s="48" t="str">
        <f t="shared" si="0"/>
        <v>↑</v>
      </c>
      <c r="G8" s="49">
        <f t="shared" si="1"/>
        <v>400</v>
      </c>
      <c r="H8" s="45">
        <f t="shared" si="2"/>
        <v>-5.5</v>
      </c>
      <c r="I8" s="11">
        <v>8000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5"/>
      <c r="B9" s="20" t="s">
        <v>9</v>
      </c>
      <c r="C9" s="31" t="s">
        <v>56</v>
      </c>
      <c r="D9" s="22">
        <v>6900</v>
      </c>
      <c r="E9" s="73">
        <v>6900</v>
      </c>
      <c r="F9" s="48" t="str">
        <f t="shared" si="0"/>
        <v/>
      </c>
      <c r="G9" s="49">
        <f t="shared" si="1"/>
        <v>0</v>
      </c>
      <c r="H9" s="45">
        <f t="shared" si="2"/>
        <v>0</v>
      </c>
      <c r="I9" s="11">
        <v>7000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5"/>
      <c r="B10" s="20" t="s">
        <v>18</v>
      </c>
      <c r="C10" s="31" t="s">
        <v>57</v>
      </c>
      <c r="D10" s="22">
        <v>18760</v>
      </c>
      <c r="E10" s="73">
        <v>22250</v>
      </c>
      <c r="F10" s="48" t="str">
        <f t="shared" si="0"/>
        <v>↑</v>
      </c>
      <c r="G10" s="49">
        <f t="shared" si="1"/>
        <v>3490</v>
      </c>
      <c r="H10" s="45">
        <f t="shared" si="2"/>
        <v>-15.7</v>
      </c>
      <c r="I10" s="11">
        <v>19980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5"/>
      <c r="B11" s="20" t="s">
        <v>48</v>
      </c>
      <c r="C11" s="31" t="s">
        <v>57</v>
      </c>
      <c r="D11" s="22">
        <v>37560</v>
      </c>
      <c r="E11" s="73">
        <v>40750</v>
      </c>
      <c r="F11" s="48" t="str">
        <f t="shared" si="0"/>
        <v>↑</v>
      </c>
      <c r="G11" s="49">
        <f t="shared" si="1"/>
        <v>3190</v>
      </c>
      <c r="H11" s="45">
        <f t="shared" si="2"/>
        <v>-7.8</v>
      </c>
      <c r="I11" s="11">
        <v>36400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5"/>
      <c r="B12" s="20" t="s">
        <v>17</v>
      </c>
      <c r="C12" s="31" t="s">
        <v>58</v>
      </c>
      <c r="D12" s="22">
        <v>15600</v>
      </c>
      <c r="E12" s="73">
        <v>19250</v>
      </c>
      <c r="F12" s="48" t="str">
        <f t="shared" si="0"/>
        <v>↑</v>
      </c>
      <c r="G12" s="49">
        <f t="shared" si="1"/>
        <v>3650</v>
      </c>
      <c r="H12" s="45">
        <f t="shared" si="2"/>
        <v>-19</v>
      </c>
      <c r="I12" s="11">
        <v>18800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5"/>
      <c r="B13" s="20" t="s">
        <v>16</v>
      </c>
      <c r="C13" s="31" t="s">
        <v>58</v>
      </c>
      <c r="D13" s="22">
        <v>14580</v>
      </c>
      <c r="E13" s="73">
        <v>14380</v>
      </c>
      <c r="F13" s="48" t="str">
        <f t="shared" si="0"/>
        <v>↓</v>
      </c>
      <c r="G13" s="49">
        <f t="shared" si="1"/>
        <v>200</v>
      </c>
      <c r="H13" s="45">
        <f t="shared" si="2"/>
        <v>1.4</v>
      </c>
      <c r="I13" s="11">
        <v>16800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5"/>
      <c r="B14" s="20" t="s">
        <v>13</v>
      </c>
      <c r="C14" s="32" t="s">
        <v>59</v>
      </c>
      <c r="D14" s="22">
        <v>6800</v>
      </c>
      <c r="E14" s="73">
        <v>7200</v>
      </c>
      <c r="F14" s="48" t="str">
        <f t="shared" si="0"/>
        <v>↑</v>
      </c>
      <c r="G14" s="49">
        <f t="shared" si="1"/>
        <v>400</v>
      </c>
      <c r="H14" s="45">
        <f t="shared" si="2"/>
        <v>-5.6</v>
      </c>
      <c r="I14" s="11">
        <v>7700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5"/>
      <c r="B15" s="20" t="s">
        <v>14</v>
      </c>
      <c r="C15" s="32" t="s">
        <v>59</v>
      </c>
      <c r="D15" s="22">
        <v>8200</v>
      </c>
      <c r="E15" s="73">
        <v>9000</v>
      </c>
      <c r="F15" s="48" t="str">
        <f t="shared" si="0"/>
        <v>↑</v>
      </c>
      <c r="G15" s="49">
        <f t="shared" si="1"/>
        <v>800</v>
      </c>
      <c r="H15" s="45">
        <f t="shared" si="2"/>
        <v>-8.9</v>
      </c>
      <c r="I15" s="11">
        <v>9600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5"/>
      <c r="B16" s="20" t="s">
        <v>15</v>
      </c>
      <c r="C16" s="31" t="s">
        <v>36</v>
      </c>
      <c r="D16" s="22">
        <v>18800</v>
      </c>
      <c r="E16" s="73">
        <v>20200</v>
      </c>
      <c r="F16" s="48" t="str">
        <f t="shared" si="0"/>
        <v>↑</v>
      </c>
      <c r="G16" s="49">
        <f t="shared" si="1"/>
        <v>1400</v>
      </c>
      <c r="H16" s="45">
        <f t="shared" si="2"/>
        <v>-6.9</v>
      </c>
      <c r="I16" s="11">
        <v>19600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5"/>
      <c r="B17" s="20" t="s">
        <v>12</v>
      </c>
      <c r="C17" s="31" t="s">
        <v>60</v>
      </c>
      <c r="D17" s="22">
        <v>9060</v>
      </c>
      <c r="E17" s="73">
        <v>9000</v>
      </c>
      <c r="F17" s="48" t="str">
        <f t="shared" si="0"/>
        <v>↓</v>
      </c>
      <c r="G17" s="49">
        <f t="shared" si="1"/>
        <v>60</v>
      </c>
      <c r="H17" s="45">
        <f t="shared" si="2"/>
        <v>0.7</v>
      </c>
      <c r="I17" s="11">
        <v>7580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5"/>
      <c r="B18" s="20" t="s">
        <v>19</v>
      </c>
      <c r="C18" s="32" t="s">
        <v>61</v>
      </c>
      <c r="D18" s="22">
        <v>15780</v>
      </c>
      <c r="E18" s="73">
        <v>16300</v>
      </c>
      <c r="F18" s="48" t="str">
        <f t="shared" si="0"/>
        <v>↑</v>
      </c>
      <c r="G18" s="49">
        <f t="shared" si="1"/>
        <v>520</v>
      </c>
      <c r="H18" s="45">
        <f t="shared" si="2"/>
        <v>-3.2</v>
      </c>
      <c r="I18" s="11">
        <v>15780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5"/>
      <c r="B19" s="43" t="s">
        <v>94</v>
      </c>
      <c r="C19" s="29" t="s">
        <v>62</v>
      </c>
      <c r="D19" s="22">
        <v>17400</v>
      </c>
      <c r="E19" s="73">
        <v>17140</v>
      </c>
      <c r="F19" s="48" t="str">
        <f t="shared" si="0"/>
        <v>↓</v>
      </c>
      <c r="G19" s="49">
        <f t="shared" si="1"/>
        <v>260</v>
      </c>
      <c r="H19" s="45">
        <f t="shared" si="2"/>
        <v>1.5</v>
      </c>
      <c r="I19" s="11">
        <v>18180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5"/>
      <c r="B20" s="20" t="s">
        <v>20</v>
      </c>
      <c r="C20" s="30" t="s">
        <v>63</v>
      </c>
      <c r="D20" s="22">
        <v>4560</v>
      </c>
      <c r="E20" s="73">
        <v>4540</v>
      </c>
      <c r="F20" s="48" t="str">
        <f t="shared" si="0"/>
        <v>↓</v>
      </c>
      <c r="G20" s="49">
        <f t="shared" si="1"/>
        <v>20</v>
      </c>
      <c r="H20" s="45">
        <f t="shared" si="2"/>
        <v>0.4</v>
      </c>
      <c r="I20" s="11">
        <v>4200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5"/>
      <c r="B21" s="20" t="s">
        <v>21</v>
      </c>
      <c r="C21" s="30" t="s">
        <v>64</v>
      </c>
      <c r="D21" s="22">
        <v>11900</v>
      </c>
      <c r="E21" s="73">
        <v>12700</v>
      </c>
      <c r="F21" s="48" t="str">
        <f t="shared" si="0"/>
        <v>↑</v>
      </c>
      <c r="G21" s="49">
        <f t="shared" si="1"/>
        <v>800</v>
      </c>
      <c r="H21" s="45">
        <f t="shared" si="2"/>
        <v>-6.3</v>
      </c>
      <c r="I21" s="11">
        <v>18860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5"/>
      <c r="B22" s="20" t="s">
        <v>10</v>
      </c>
      <c r="C22" s="32" t="s">
        <v>3</v>
      </c>
      <c r="D22" s="22">
        <v>8600</v>
      </c>
      <c r="E22" s="73">
        <v>8375</v>
      </c>
      <c r="F22" s="48" t="str">
        <f t="shared" si="0"/>
        <v>↓</v>
      </c>
      <c r="G22" s="49">
        <f t="shared" si="1"/>
        <v>225</v>
      </c>
      <c r="H22" s="45">
        <f t="shared" si="2"/>
        <v>2.7</v>
      </c>
      <c r="I22" s="11">
        <v>7900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5"/>
      <c r="B23" s="20" t="s">
        <v>37</v>
      </c>
      <c r="C23" s="32" t="s">
        <v>65</v>
      </c>
      <c r="D23" s="22">
        <v>4000</v>
      </c>
      <c r="E23" s="73">
        <v>3900</v>
      </c>
      <c r="F23" s="48" t="str">
        <f t="shared" si="0"/>
        <v>↓</v>
      </c>
      <c r="G23" s="49">
        <f t="shared" si="1"/>
        <v>100</v>
      </c>
      <c r="H23" s="45">
        <f t="shared" si="2"/>
        <v>2.6</v>
      </c>
      <c r="I23" s="11">
        <v>4100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5"/>
      <c r="B24" s="20" t="s">
        <v>11</v>
      </c>
      <c r="C24" s="32" t="s">
        <v>66</v>
      </c>
      <c r="D24" s="22">
        <v>2900</v>
      </c>
      <c r="E24" s="73">
        <v>3280</v>
      </c>
      <c r="F24" s="48" t="str">
        <f t="shared" si="0"/>
        <v>↑</v>
      </c>
      <c r="G24" s="49">
        <f t="shared" si="1"/>
        <v>380</v>
      </c>
      <c r="H24" s="45">
        <f t="shared" si="2"/>
        <v>-11.6</v>
      </c>
      <c r="I24" s="11">
        <v>3140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5"/>
      <c r="B25" s="20" t="s">
        <v>38</v>
      </c>
      <c r="C25" s="29" t="s">
        <v>67</v>
      </c>
      <c r="D25" s="22">
        <v>3740</v>
      </c>
      <c r="E25" s="73">
        <v>3520</v>
      </c>
      <c r="F25" s="48" t="str">
        <f t="shared" si="0"/>
        <v>↓</v>
      </c>
      <c r="G25" s="49">
        <f t="shared" si="1"/>
        <v>220</v>
      </c>
      <c r="H25" s="45">
        <f t="shared" si="2"/>
        <v>6.3</v>
      </c>
      <c r="I25" s="11">
        <v>2860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5"/>
      <c r="B26" s="20" t="s">
        <v>39</v>
      </c>
      <c r="C26" s="29" t="s">
        <v>68</v>
      </c>
      <c r="D26" s="22">
        <v>3780</v>
      </c>
      <c r="E26" s="73">
        <v>4100</v>
      </c>
      <c r="F26" s="48" t="str">
        <f t="shared" si="0"/>
        <v>↑</v>
      </c>
      <c r="G26" s="49">
        <f t="shared" si="1"/>
        <v>320</v>
      </c>
      <c r="H26" s="45">
        <f t="shared" si="2"/>
        <v>-7.8</v>
      </c>
      <c r="I26" s="11">
        <v>3840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4" t="s">
        <v>50</v>
      </c>
      <c r="B27" s="21" t="s">
        <v>40</v>
      </c>
      <c r="C27" s="29" t="s">
        <v>69</v>
      </c>
      <c r="D27" s="22">
        <v>7160</v>
      </c>
      <c r="E27" s="73">
        <v>6700</v>
      </c>
      <c r="F27" s="48" t="str">
        <f t="shared" si="0"/>
        <v>↓</v>
      </c>
      <c r="G27" s="49">
        <f t="shared" si="1"/>
        <v>460</v>
      </c>
      <c r="H27" s="45">
        <f t="shared" si="2"/>
        <v>6.9</v>
      </c>
      <c r="I27" s="11">
        <v>8600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5"/>
      <c r="B28" s="21" t="s">
        <v>34</v>
      </c>
      <c r="C28" s="29" t="s">
        <v>70</v>
      </c>
      <c r="D28" s="22">
        <v>4800</v>
      </c>
      <c r="E28" s="73">
        <v>4500</v>
      </c>
      <c r="F28" s="48" t="str">
        <f t="shared" si="0"/>
        <v>↓</v>
      </c>
      <c r="G28" s="49">
        <f t="shared" si="1"/>
        <v>300</v>
      </c>
      <c r="H28" s="45">
        <f t="shared" si="2"/>
        <v>6.7</v>
      </c>
      <c r="I28" s="11">
        <v>5600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5"/>
      <c r="B29" s="21" t="s">
        <v>22</v>
      </c>
      <c r="C29" s="29" t="s">
        <v>71</v>
      </c>
      <c r="D29" s="22"/>
      <c r="E29" s="73"/>
      <c r="F29" s="48"/>
      <c r="G29" s="49"/>
      <c r="H29" s="45" t="str">
        <f t="shared" si="2"/>
        <v>-</v>
      </c>
      <c r="I29" s="11">
        <v>135000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5"/>
      <c r="B30" s="21" t="s">
        <v>33</v>
      </c>
      <c r="C30" s="29" t="s">
        <v>72</v>
      </c>
      <c r="D30" s="22">
        <v>5540</v>
      </c>
      <c r="E30" s="73">
        <v>7000</v>
      </c>
      <c r="F30" s="48" t="str">
        <f t="shared" si="0"/>
        <v>↑</v>
      </c>
      <c r="G30" s="49">
        <f t="shared" si="1"/>
        <v>1460</v>
      </c>
      <c r="H30" s="45">
        <f t="shared" si="2"/>
        <v>-20.9</v>
      </c>
      <c r="I30" s="11">
        <v>8400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5"/>
      <c r="B31" s="21" t="s">
        <v>41</v>
      </c>
      <c r="C31" s="29" t="s">
        <v>73</v>
      </c>
      <c r="D31" s="22"/>
      <c r="E31" s="73"/>
      <c r="F31" s="48"/>
      <c r="G31" s="49"/>
      <c r="H31" s="45"/>
      <c r="I31" s="11"/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5"/>
      <c r="B32" s="21" t="s">
        <v>26</v>
      </c>
      <c r="C32" s="30" t="s">
        <v>74</v>
      </c>
      <c r="D32" s="22">
        <v>12500</v>
      </c>
      <c r="E32" s="73">
        <v>12000</v>
      </c>
      <c r="F32" s="48" t="str">
        <f t="shared" si="0"/>
        <v>↓</v>
      </c>
      <c r="G32" s="49">
        <f t="shared" si="1"/>
        <v>500</v>
      </c>
      <c r="H32" s="45">
        <f t="shared" si="2"/>
        <v>4.2</v>
      </c>
      <c r="I32" s="11">
        <v>20000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5"/>
      <c r="B33" s="21" t="s">
        <v>42</v>
      </c>
      <c r="C33" s="30" t="s">
        <v>75</v>
      </c>
      <c r="D33" s="22">
        <v>4333</v>
      </c>
      <c r="E33" s="73">
        <v>4500</v>
      </c>
      <c r="F33" s="48" t="str">
        <f t="shared" si="0"/>
        <v>↑</v>
      </c>
      <c r="G33" s="49">
        <f t="shared" si="1"/>
        <v>167</v>
      </c>
      <c r="H33" s="45">
        <f t="shared" si="2"/>
        <v>-3.7</v>
      </c>
      <c r="I33" s="11">
        <v>4375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5"/>
      <c r="B34" s="21" t="s">
        <v>43</v>
      </c>
      <c r="C34" s="30" t="s">
        <v>76</v>
      </c>
      <c r="D34" s="22">
        <v>117000</v>
      </c>
      <c r="E34" s="73">
        <v>121000</v>
      </c>
      <c r="F34" s="48" t="str">
        <f t="shared" si="0"/>
        <v>↑</v>
      </c>
      <c r="G34" s="49">
        <f t="shared" si="1"/>
        <v>4000</v>
      </c>
      <c r="H34" s="45">
        <f t="shared" si="2"/>
        <v>-3.3</v>
      </c>
      <c r="I34" s="11">
        <v>166000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5"/>
      <c r="B35" s="21" t="s">
        <v>27</v>
      </c>
      <c r="C35" s="30" t="s">
        <v>77</v>
      </c>
      <c r="D35" s="22">
        <v>11200</v>
      </c>
      <c r="E35" s="73">
        <v>11500</v>
      </c>
      <c r="F35" s="48" t="str">
        <f t="shared" si="0"/>
        <v>↑</v>
      </c>
      <c r="G35" s="49">
        <f t="shared" si="1"/>
        <v>300</v>
      </c>
      <c r="H35" s="45">
        <f t="shared" si="2"/>
        <v>-2.6</v>
      </c>
      <c r="I35" s="11">
        <v>10840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5"/>
      <c r="B36" s="21" t="s">
        <v>28</v>
      </c>
      <c r="C36" s="30" t="s">
        <v>78</v>
      </c>
      <c r="D36" s="22">
        <v>34000</v>
      </c>
      <c r="E36" s="73">
        <v>31000</v>
      </c>
      <c r="F36" s="48" t="str">
        <f t="shared" si="0"/>
        <v>↓</v>
      </c>
      <c r="G36" s="49">
        <f t="shared" si="1"/>
        <v>3000</v>
      </c>
      <c r="H36" s="45">
        <f t="shared" si="2"/>
        <v>9.6999999999999993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5"/>
      <c r="B37" s="21" t="s">
        <v>24</v>
      </c>
      <c r="C37" s="30" t="s">
        <v>25</v>
      </c>
      <c r="D37" s="22">
        <v>1300</v>
      </c>
      <c r="E37" s="73">
        <v>1300</v>
      </c>
      <c r="F37" s="48" t="str">
        <f t="shared" si="0"/>
        <v/>
      </c>
      <c r="G37" s="49">
        <f t="shared" si="1"/>
        <v>0</v>
      </c>
      <c r="H37" s="45">
        <f t="shared" si="2"/>
        <v>0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5"/>
      <c r="B38" s="21" t="s">
        <v>23</v>
      </c>
      <c r="C38" s="30" t="s">
        <v>79</v>
      </c>
      <c r="D38" s="22">
        <v>14000</v>
      </c>
      <c r="E38" s="73">
        <v>14000</v>
      </c>
      <c r="F38" s="48" t="str">
        <f t="shared" si="0"/>
        <v/>
      </c>
      <c r="G38" s="49">
        <f t="shared" si="1"/>
        <v>0</v>
      </c>
      <c r="H38" s="45">
        <f t="shared" si="2"/>
        <v>0</v>
      </c>
      <c r="I38" s="11">
        <v>15000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5"/>
      <c r="B39" s="21" t="s">
        <v>29</v>
      </c>
      <c r="C39" s="30" t="s">
        <v>80</v>
      </c>
      <c r="D39" s="22">
        <v>19000</v>
      </c>
      <c r="E39" s="73">
        <v>20600</v>
      </c>
      <c r="F39" s="48" t="str">
        <f t="shared" si="0"/>
        <v>↑</v>
      </c>
      <c r="G39" s="49">
        <f t="shared" si="1"/>
        <v>1600</v>
      </c>
      <c r="H39" s="45">
        <f t="shared" si="2"/>
        <v>-7.8</v>
      </c>
      <c r="I39" s="11">
        <v>22000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5"/>
      <c r="B40" s="21" t="s">
        <v>30</v>
      </c>
      <c r="C40" s="29" t="s">
        <v>81</v>
      </c>
      <c r="D40" s="22">
        <v>663</v>
      </c>
      <c r="E40" s="73">
        <v>575</v>
      </c>
      <c r="F40" s="48" t="str">
        <f t="shared" si="0"/>
        <v>↓</v>
      </c>
      <c r="G40" s="49">
        <f t="shared" si="1"/>
        <v>88</v>
      </c>
      <c r="H40" s="45">
        <f t="shared" si="2"/>
        <v>15.3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5"/>
      <c r="B41" s="21" t="s">
        <v>44</v>
      </c>
      <c r="C41" s="30" t="s">
        <v>82</v>
      </c>
      <c r="D41" s="22">
        <v>50000</v>
      </c>
      <c r="E41" s="73">
        <v>57500</v>
      </c>
      <c r="F41" s="48" t="str">
        <f t="shared" si="0"/>
        <v>↑</v>
      </c>
      <c r="G41" s="49">
        <f t="shared" si="1"/>
        <v>7500</v>
      </c>
      <c r="H41" s="45">
        <f t="shared" si="2"/>
        <v>-13</v>
      </c>
      <c r="I41" s="11">
        <v>50000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5"/>
      <c r="B42" s="21" t="s">
        <v>45</v>
      </c>
      <c r="C42" s="30" t="s">
        <v>83</v>
      </c>
      <c r="D42" s="22">
        <v>140000</v>
      </c>
      <c r="E42" s="73">
        <v>140000</v>
      </c>
      <c r="F42" s="48"/>
      <c r="G42" s="49"/>
      <c r="H42" s="45"/>
      <c r="I42" s="11"/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5"/>
      <c r="B43" s="21" t="s">
        <v>51</v>
      </c>
      <c r="C43" s="30" t="s">
        <v>84</v>
      </c>
      <c r="D43" s="22"/>
      <c r="E43" s="73"/>
      <c r="F43" s="48"/>
      <c r="G43" s="49"/>
      <c r="H43" s="45"/>
      <c r="I43" s="11"/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5"/>
      <c r="B44" s="21" t="s">
        <v>31</v>
      </c>
      <c r="C44" s="30" t="s">
        <v>85</v>
      </c>
      <c r="D44" s="22">
        <v>12600</v>
      </c>
      <c r="E44" s="73">
        <v>14200</v>
      </c>
      <c r="F44" s="48" t="str">
        <f t="shared" si="0"/>
        <v>↑</v>
      </c>
      <c r="G44" s="49">
        <f t="shared" si="1"/>
        <v>1600</v>
      </c>
      <c r="H44" s="45">
        <f t="shared" si="2"/>
        <v>-11.3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5"/>
      <c r="B45" s="21" t="s">
        <v>32</v>
      </c>
      <c r="C45" s="30" t="s">
        <v>86</v>
      </c>
      <c r="D45" s="22">
        <v>30600</v>
      </c>
      <c r="E45" s="73">
        <v>15000</v>
      </c>
      <c r="F45" s="48" t="str">
        <f t="shared" si="0"/>
        <v>↓</v>
      </c>
      <c r="G45" s="49">
        <f t="shared" si="1"/>
        <v>15600</v>
      </c>
      <c r="H45" s="45">
        <f t="shared" si="2"/>
        <v>104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5"/>
      <c r="B46" s="21" t="s">
        <v>46</v>
      </c>
      <c r="C46" s="30" t="s">
        <v>87</v>
      </c>
      <c r="D46" s="22">
        <v>9250</v>
      </c>
      <c r="E46" s="73">
        <v>9250</v>
      </c>
      <c r="F46" s="48" t="str">
        <f t="shared" si="0"/>
        <v/>
      </c>
      <c r="G46" s="49">
        <f t="shared" si="1"/>
        <v>0</v>
      </c>
      <c r="H46" s="45">
        <f t="shared" si="2"/>
        <v>0</v>
      </c>
      <c r="I46" s="11">
        <v>9250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7"/>
      <c r="B47" s="21" t="s">
        <v>47</v>
      </c>
      <c r="C47" s="30" t="s">
        <v>88</v>
      </c>
      <c r="D47" s="22">
        <v>11000</v>
      </c>
      <c r="E47" s="73">
        <v>11000</v>
      </c>
      <c r="F47" s="48" t="str">
        <f t="shared" si="0"/>
        <v/>
      </c>
      <c r="G47" s="49">
        <f t="shared" si="1"/>
        <v>0</v>
      </c>
      <c r="H47" s="45">
        <f t="shared" si="2"/>
        <v>0</v>
      </c>
      <c r="I47" s="11">
        <v>10333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9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G11" activePane="bottomRight" state="frozen"/>
      <selection pane="topRight" activeCell="D1" sqref="D1"/>
      <selection pane="bottomLeft" activeCell="A3" sqref="A3"/>
      <selection pane="bottomRight" activeCell="D3" sqref="D3:H47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2" customWidth="1"/>
    <col min="5" max="8" width="20.77734375" style="52" customWidth="1"/>
    <col min="9" max="9" width="15.8867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9" t="s">
        <v>199</v>
      </c>
      <c r="B1" s="69"/>
      <c r="C1" s="69"/>
      <c r="D1" s="69"/>
      <c r="E1" s="69"/>
      <c r="F1" s="69"/>
      <c r="G1" s="69"/>
      <c r="H1" s="69"/>
      <c r="I1" s="69"/>
      <c r="J1" s="69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58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4"/>
      <c r="J2" s="2"/>
      <c r="K2" s="2"/>
    </row>
    <row r="3" spans="1:16" s="1" customFormat="1" ht="68.25" customHeight="1" thickTop="1" x14ac:dyDescent="0.15">
      <c r="A3" s="70" t="s">
        <v>101</v>
      </c>
      <c r="B3" s="32" t="s">
        <v>99</v>
      </c>
      <c r="C3" s="29" t="s">
        <v>102</v>
      </c>
      <c r="D3" s="59" t="s">
        <v>327</v>
      </c>
      <c r="E3" s="56" t="s">
        <v>218</v>
      </c>
      <c r="F3" s="56" t="s">
        <v>243</v>
      </c>
      <c r="G3" s="56" t="s">
        <v>271</v>
      </c>
      <c r="H3" s="56"/>
      <c r="I3" s="54"/>
    </row>
    <row r="4" spans="1:16" ht="68.25" customHeight="1" x14ac:dyDescent="0.15">
      <c r="A4" s="71"/>
      <c r="B4" s="32" t="s">
        <v>4</v>
      </c>
      <c r="C4" s="30" t="s">
        <v>103</v>
      </c>
      <c r="D4" s="60" t="s">
        <v>200</v>
      </c>
      <c r="E4" s="56" t="s">
        <v>219</v>
      </c>
      <c r="F4" s="56" t="s">
        <v>244</v>
      </c>
      <c r="G4" s="56" t="s">
        <v>272</v>
      </c>
      <c r="H4" s="56" t="s">
        <v>303</v>
      </c>
      <c r="I4" s="54"/>
      <c r="J4" s="2"/>
      <c r="K4" s="2"/>
    </row>
    <row r="5" spans="1:16" ht="68.25" customHeight="1" x14ac:dyDescent="0.15">
      <c r="A5" s="71"/>
      <c r="B5" s="32" t="s">
        <v>98</v>
      </c>
      <c r="C5" s="30" t="s">
        <v>104</v>
      </c>
      <c r="D5" s="60" t="s">
        <v>201</v>
      </c>
      <c r="E5" s="56" t="s">
        <v>220</v>
      </c>
      <c r="F5" s="56" t="s">
        <v>245</v>
      </c>
      <c r="G5" s="56" t="s">
        <v>273</v>
      </c>
      <c r="H5" s="56" t="s">
        <v>304</v>
      </c>
      <c r="I5" s="54"/>
      <c r="J5" s="2"/>
      <c r="K5" s="2"/>
    </row>
    <row r="6" spans="1:16" ht="68.25" customHeight="1" x14ac:dyDescent="0.15">
      <c r="A6" s="71"/>
      <c r="B6" s="32" t="s">
        <v>97</v>
      </c>
      <c r="C6" s="29" t="s">
        <v>105</v>
      </c>
      <c r="D6" s="60" t="s">
        <v>203</v>
      </c>
      <c r="E6" s="56" t="s">
        <v>221</v>
      </c>
      <c r="F6" s="56" t="s">
        <v>246</v>
      </c>
      <c r="G6" s="56" t="s">
        <v>274</v>
      </c>
      <c r="H6" s="56"/>
      <c r="I6" s="54"/>
      <c r="J6" s="2"/>
      <c r="K6" s="2"/>
    </row>
    <row r="7" spans="1:16" ht="68.25" customHeight="1" x14ac:dyDescent="0.15">
      <c r="A7" s="71"/>
      <c r="B7" s="32" t="s">
        <v>96</v>
      </c>
      <c r="C7" s="31" t="s">
        <v>106</v>
      </c>
      <c r="D7" s="60" t="s">
        <v>202</v>
      </c>
      <c r="E7" s="56" t="s">
        <v>222</v>
      </c>
      <c r="F7" s="56" t="s">
        <v>247</v>
      </c>
      <c r="G7" s="56"/>
      <c r="H7" s="56"/>
      <c r="I7" s="54"/>
      <c r="J7" s="2"/>
      <c r="K7" s="2"/>
    </row>
    <row r="8" spans="1:16" ht="68.25" customHeight="1" x14ac:dyDescent="0.15">
      <c r="A8" s="71"/>
      <c r="B8" s="32" t="s">
        <v>8</v>
      </c>
      <c r="C8" s="31" t="s">
        <v>107</v>
      </c>
      <c r="D8" s="60" t="s">
        <v>179</v>
      </c>
      <c r="E8" s="56" t="s">
        <v>223</v>
      </c>
      <c r="F8" s="56" t="s">
        <v>248</v>
      </c>
      <c r="G8" s="56" t="s">
        <v>275</v>
      </c>
      <c r="H8" s="56" t="s">
        <v>305</v>
      </c>
      <c r="I8" s="54"/>
      <c r="J8" s="2"/>
      <c r="K8" s="2"/>
    </row>
    <row r="9" spans="1:16" ht="68.25" customHeight="1" x14ac:dyDescent="0.15">
      <c r="A9" s="71"/>
      <c r="B9" s="32" t="s">
        <v>9</v>
      </c>
      <c r="C9" s="31" t="s">
        <v>107</v>
      </c>
      <c r="D9" s="51" t="s">
        <v>155</v>
      </c>
      <c r="E9" s="56" t="s">
        <v>223</v>
      </c>
      <c r="F9" s="56" t="s">
        <v>249</v>
      </c>
      <c r="G9" s="56" t="s">
        <v>276</v>
      </c>
      <c r="H9" s="56" t="s">
        <v>305</v>
      </c>
      <c r="I9" s="54"/>
      <c r="J9" s="2"/>
      <c r="K9" s="2"/>
    </row>
    <row r="10" spans="1:16" ht="68.25" customHeight="1" x14ac:dyDescent="0.15">
      <c r="A10" s="71"/>
      <c r="B10" s="32" t="s">
        <v>18</v>
      </c>
      <c r="C10" s="31" t="s">
        <v>108</v>
      </c>
      <c r="D10" s="60" t="s">
        <v>180</v>
      </c>
      <c r="E10" s="56" t="s">
        <v>198</v>
      </c>
      <c r="F10" s="56" t="s">
        <v>250</v>
      </c>
      <c r="G10" s="56" t="s">
        <v>277</v>
      </c>
      <c r="H10" s="56"/>
      <c r="I10" s="54"/>
      <c r="J10" s="2"/>
      <c r="K10" s="2"/>
    </row>
    <row r="11" spans="1:16" ht="68.25" customHeight="1" x14ac:dyDescent="0.15">
      <c r="A11" s="71"/>
      <c r="B11" s="32" t="s">
        <v>109</v>
      </c>
      <c r="C11" s="31" t="s">
        <v>108</v>
      </c>
      <c r="D11" s="60" t="s">
        <v>204</v>
      </c>
      <c r="E11" s="29" t="s">
        <v>224</v>
      </c>
      <c r="F11" s="29" t="s">
        <v>251</v>
      </c>
      <c r="G11" s="56" t="s">
        <v>278</v>
      </c>
      <c r="H11" s="29"/>
      <c r="I11" s="54"/>
      <c r="J11" s="2"/>
      <c r="K11" s="2"/>
    </row>
    <row r="12" spans="1:16" ht="68.25" customHeight="1" x14ac:dyDescent="0.15">
      <c r="A12" s="71"/>
      <c r="B12" s="32" t="s">
        <v>17</v>
      </c>
      <c r="C12" s="31" t="s">
        <v>110</v>
      </c>
      <c r="D12" s="60" t="s">
        <v>205</v>
      </c>
      <c r="E12" s="29" t="s">
        <v>225</v>
      </c>
      <c r="F12" s="29" t="s">
        <v>205</v>
      </c>
      <c r="G12" s="56"/>
      <c r="H12" s="29" t="s">
        <v>306</v>
      </c>
      <c r="I12" s="54"/>
      <c r="J12" s="2"/>
      <c r="K12" s="2"/>
    </row>
    <row r="13" spans="1:16" ht="68.25" customHeight="1" x14ac:dyDescent="0.15">
      <c r="A13" s="71"/>
      <c r="B13" s="32" t="s">
        <v>16</v>
      </c>
      <c r="C13" s="31" t="s">
        <v>110</v>
      </c>
      <c r="D13" s="60" t="s">
        <v>206</v>
      </c>
      <c r="E13" s="29" t="s">
        <v>226</v>
      </c>
      <c r="F13" s="29" t="s">
        <v>252</v>
      </c>
      <c r="G13" s="56" t="s">
        <v>279</v>
      </c>
      <c r="H13" s="29" t="s">
        <v>307</v>
      </c>
      <c r="I13" s="54"/>
      <c r="J13" s="2"/>
      <c r="K13" s="2"/>
    </row>
    <row r="14" spans="1:16" ht="68.25" customHeight="1" x14ac:dyDescent="0.15">
      <c r="A14" s="71"/>
      <c r="B14" s="32" t="s">
        <v>13</v>
      </c>
      <c r="C14" s="32" t="s">
        <v>59</v>
      </c>
      <c r="D14" s="59" t="s">
        <v>207</v>
      </c>
      <c r="E14" s="56" t="s">
        <v>227</v>
      </c>
      <c r="F14" s="29" t="s">
        <v>253</v>
      </c>
      <c r="G14" s="56" t="s">
        <v>281</v>
      </c>
      <c r="H14" s="56" t="s">
        <v>308</v>
      </c>
      <c r="I14" s="54"/>
      <c r="J14" s="2"/>
      <c r="K14" s="2"/>
    </row>
    <row r="15" spans="1:16" ht="68.25" customHeight="1" x14ac:dyDescent="0.15">
      <c r="A15" s="71"/>
      <c r="B15" s="32" t="s">
        <v>14</v>
      </c>
      <c r="C15" s="32" t="s">
        <v>59</v>
      </c>
      <c r="D15" s="59" t="s">
        <v>208</v>
      </c>
      <c r="E15" s="56" t="s">
        <v>228</v>
      </c>
      <c r="F15" s="56" t="s">
        <v>254</v>
      </c>
      <c r="G15" s="56" t="s">
        <v>280</v>
      </c>
      <c r="H15" s="56" t="s">
        <v>309</v>
      </c>
      <c r="I15" s="54"/>
      <c r="J15" s="2"/>
      <c r="K15" s="2"/>
    </row>
    <row r="16" spans="1:16" ht="68.25" customHeight="1" x14ac:dyDescent="0.15">
      <c r="A16" s="71"/>
      <c r="B16" s="32" t="s">
        <v>15</v>
      </c>
      <c r="C16" s="31" t="s">
        <v>36</v>
      </c>
      <c r="D16" s="59" t="s">
        <v>209</v>
      </c>
      <c r="E16" s="56" t="s">
        <v>229</v>
      </c>
      <c r="F16" s="56" t="s">
        <v>255</v>
      </c>
      <c r="G16" s="56" t="s">
        <v>282</v>
      </c>
      <c r="H16" s="56" t="s">
        <v>310</v>
      </c>
      <c r="I16" s="54"/>
      <c r="J16" s="2"/>
      <c r="K16" s="2"/>
    </row>
    <row r="17" spans="1:11" ht="68.25" customHeight="1" x14ac:dyDescent="0.15">
      <c r="A17" s="71"/>
      <c r="B17" s="32" t="s">
        <v>12</v>
      </c>
      <c r="C17" s="31" t="s">
        <v>111</v>
      </c>
      <c r="D17" s="60" t="s">
        <v>210</v>
      </c>
      <c r="E17" s="72" t="s">
        <v>230</v>
      </c>
      <c r="F17" s="29" t="s">
        <v>256</v>
      </c>
      <c r="G17" s="29" t="s">
        <v>283</v>
      </c>
      <c r="H17" s="29" t="s">
        <v>311</v>
      </c>
      <c r="I17" s="54"/>
      <c r="J17" s="2"/>
      <c r="K17" s="2"/>
    </row>
    <row r="18" spans="1:11" ht="68.25" customHeight="1" x14ac:dyDescent="0.15">
      <c r="A18" s="71"/>
      <c r="B18" s="32" t="s">
        <v>19</v>
      </c>
      <c r="C18" s="32" t="s">
        <v>112</v>
      </c>
      <c r="D18" s="60" t="s">
        <v>211</v>
      </c>
      <c r="E18" s="56" t="s">
        <v>231</v>
      </c>
      <c r="F18" s="56" t="s">
        <v>257</v>
      </c>
      <c r="G18" s="56" t="s">
        <v>284</v>
      </c>
      <c r="H18" s="56" t="s">
        <v>312</v>
      </c>
      <c r="I18" s="54"/>
      <c r="J18" s="2"/>
      <c r="K18" s="2"/>
    </row>
    <row r="19" spans="1:11" ht="68.25" customHeight="1" x14ac:dyDescent="0.15">
      <c r="A19" s="71"/>
      <c r="B19" s="32" t="s">
        <v>113</v>
      </c>
      <c r="C19" s="29" t="s">
        <v>114</v>
      </c>
      <c r="D19" s="59" t="s">
        <v>212</v>
      </c>
      <c r="E19" s="56" t="s">
        <v>232</v>
      </c>
      <c r="F19" s="56" t="s">
        <v>258</v>
      </c>
      <c r="G19" s="56" t="s">
        <v>285</v>
      </c>
      <c r="H19" s="56" t="s">
        <v>313</v>
      </c>
      <c r="I19" s="54"/>
      <c r="J19" s="2"/>
      <c r="K19" s="2"/>
    </row>
    <row r="20" spans="1:11" ht="68.25" customHeight="1" x14ac:dyDescent="0.15">
      <c r="A20" s="71"/>
      <c r="B20" s="32" t="s">
        <v>20</v>
      </c>
      <c r="C20" s="30" t="s">
        <v>115</v>
      </c>
      <c r="D20" s="59" t="s">
        <v>181</v>
      </c>
      <c r="E20" s="56" t="s">
        <v>181</v>
      </c>
      <c r="F20" s="56" t="s">
        <v>158</v>
      </c>
      <c r="G20" s="56" t="s">
        <v>158</v>
      </c>
      <c r="H20" s="56" t="s">
        <v>314</v>
      </c>
      <c r="I20" s="54"/>
      <c r="J20" s="2"/>
      <c r="K20" s="2"/>
    </row>
    <row r="21" spans="1:11" ht="68.25" customHeight="1" x14ac:dyDescent="0.15">
      <c r="A21" s="71"/>
      <c r="B21" s="32" t="s">
        <v>21</v>
      </c>
      <c r="C21" s="30" t="s">
        <v>116</v>
      </c>
      <c r="D21" s="60" t="s">
        <v>182</v>
      </c>
      <c r="E21" s="29" t="s">
        <v>182</v>
      </c>
      <c r="F21" s="29" t="s">
        <v>159</v>
      </c>
      <c r="G21" s="29" t="s">
        <v>286</v>
      </c>
      <c r="H21" s="29" t="s">
        <v>315</v>
      </c>
      <c r="I21" s="54"/>
      <c r="J21" s="2"/>
      <c r="K21" s="2"/>
    </row>
    <row r="22" spans="1:11" ht="68.25" customHeight="1" x14ac:dyDescent="0.15">
      <c r="A22" s="71"/>
      <c r="B22" s="32" t="s">
        <v>10</v>
      </c>
      <c r="C22" s="32" t="s">
        <v>3</v>
      </c>
      <c r="D22" s="60" t="s">
        <v>213</v>
      </c>
      <c r="E22" s="56" t="s">
        <v>233</v>
      </c>
      <c r="F22" s="56" t="s">
        <v>259</v>
      </c>
      <c r="G22" s="56" t="s">
        <v>287</v>
      </c>
      <c r="H22" s="56" t="s">
        <v>316</v>
      </c>
      <c r="I22" s="54"/>
      <c r="J22" s="2"/>
      <c r="K22" s="2"/>
    </row>
    <row r="23" spans="1:11" ht="68.25" customHeight="1" x14ac:dyDescent="0.15">
      <c r="A23" s="71"/>
      <c r="B23" s="32" t="s">
        <v>117</v>
      </c>
      <c r="C23" s="32" t="s">
        <v>118</v>
      </c>
      <c r="D23" s="60" t="s">
        <v>183</v>
      </c>
      <c r="E23" s="56" t="s">
        <v>234</v>
      </c>
      <c r="F23" s="56" t="s">
        <v>260</v>
      </c>
      <c r="G23" s="56" t="s">
        <v>288</v>
      </c>
      <c r="H23" s="56" t="s">
        <v>317</v>
      </c>
      <c r="I23" s="54"/>
      <c r="J23" s="2"/>
      <c r="K23" s="2"/>
    </row>
    <row r="24" spans="1:11" ht="68.25" customHeight="1" x14ac:dyDescent="0.15">
      <c r="A24" s="71"/>
      <c r="B24" s="32" t="s">
        <v>11</v>
      </c>
      <c r="C24" s="32" t="s">
        <v>119</v>
      </c>
      <c r="D24" s="60" t="s">
        <v>184</v>
      </c>
      <c r="E24" s="56" t="s">
        <v>235</v>
      </c>
      <c r="F24" s="56" t="s">
        <v>261</v>
      </c>
      <c r="G24" s="56" t="s">
        <v>288</v>
      </c>
      <c r="H24" s="56" t="s">
        <v>318</v>
      </c>
      <c r="I24" s="54"/>
      <c r="J24" s="2"/>
      <c r="K24" s="2"/>
    </row>
    <row r="25" spans="1:11" ht="68.25" customHeight="1" x14ac:dyDescent="0.15">
      <c r="A25" s="71"/>
      <c r="B25" s="32" t="s">
        <v>120</v>
      </c>
      <c r="C25" s="29" t="s">
        <v>121</v>
      </c>
      <c r="D25" s="60" t="s">
        <v>185</v>
      </c>
      <c r="E25" s="56" t="s">
        <v>236</v>
      </c>
      <c r="F25" s="56" t="s">
        <v>262</v>
      </c>
      <c r="G25" s="56" t="s">
        <v>289</v>
      </c>
      <c r="H25" s="56" t="s">
        <v>319</v>
      </c>
      <c r="I25" s="54"/>
      <c r="J25" s="2"/>
      <c r="K25" s="2"/>
    </row>
    <row r="26" spans="1:11" ht="68.25" customHeight="1" x14ac:dyDescent="0.15">
      <c r="A26" s="71"/>
      <c r="B26" s="32" t="s">
        <v>122</v>
      </c>
      <c r="C26" s="29" t="s">
        <v>123</v>
      </c>
      <c r="D26" s="60" t="s">
        <v>186</v>
      </c>
      <c r="E26" s="56" t="s">
        <v>236</v>
      </c>
      <c r="F26" s="56" t="s">
        <v>263</v>
      </c>
      <c r="G26" s="56" t="s">
        <v>290</v>
      </c>
      <c r="H26" s="56" t="s">
        <v>320</v>
      </c>
      <c r="I26" s="54"/>
      <c r="J26" s="2"/>
      <c r="K26" s="2"/>
    </row>
    <row r="27" spans="1:11" ht="68.25" customHeight="1" x14ac:dyDescent="0.15">
      <c r="A27" s="70" t="s">
        <v>124</v>
      </c>
      <c r="B27" s="30" t="s">
        <v>40</v>
      </c>
      <c r="C27" s="29" t="s">
        <v>125</v>
      </c>
      <c r="D27" s="60" t="s">
        <v>187</v>
      </c>
      <c r="E27" s="56" t="s">
        <v>161</v>
      </c>
      <c r="F27" s="56" t="s">
        <v>167</v>
      </c>
      <c r="G27" s="56" t="s">
        <v>291</v>
      </c>
      <c r="H27" s="56"/>
      <c r="I27" s="54"/>
      <c r="J27" s="2"/>
      <c r="K27" s="2"/>
    </row>
    <row r="28" spans="1:11" ht="68.25" customHeight="1" x14ac:dyDescent="0.15">
      <c r="A28" s="71"/>
      <c r="B28" s="30" t="s">
        <v>34</v>
      </c>
      <c r="C28" s="29" t="s">
        <v>126</v>
      </c>
      <c r="D28" s="60" t="s">
        <v>188</v>
      </c>
      <c r="E28" s="56" t="s">
        <v>162</v>
      </c>
      <c r="F28" s="56" t="s">
        <v>168</v>
      </c>
      <c r="G28" s="56" t="s">
        <v>292</v>
      </c>
      <c r="H28" s="56"/>
      <c r="I28" s="54"/>
      <c r="J28" s="2"/>
      <c r="K28" s="2"/>
    </row>
    <row r="29" spans="1:11" ht="68.25" customHeight="1" x14ac:dyDescent="0.15">
      <c r="A29" s="71"/>
      <c r="B29" s="30" t="s">
        <v>22</v>
      </c>
      <c r="C29" s="29" t="s">
        <v>127</v>
      </c>
      <c r="D29" s="59"/>
      <c r="E29" s="29" t="s">
        <v>100</v>
      </c>
      <c r="F29" s="56" t="s">
        <v>100</v>
      </c>
      <c r="G29" s="29" t="s">
        <v>176</v>
      </c>
      <c r="H29" s="29" t="s">
        <v>176</v>
      </c>
      <c r="I29" s="54"/>
      <c r="J29" s="2"/>
      <c r="K29" s="2"/>
    </row>
    <row r="30" spans="1:11" ht="68.25" customHeight="1" x14ac:dyDescent="0.15">
      <c r="A30" s="71"/>
      <c r="B30" s="30" t="s">
        <v>33</v>
      </c>
      <c r="C30" s="29" t="s">
        <v>93</v>
      </c>
      <c r="D30" s="60" t="s">
        <v>189</v>
      </c>
      <c r="E30" s="56" t="s">
        <v>163</v>
      </c>
      <c r="F30" s="56" t="s">
        <v>169</v>
      </c>
      <c r="G30" s="56"/>
      <c r="H30" s="56"/>
      <c r="I30" s="54"/>
      <c r="J30" s="2"/>
      <c r="K30" s="2"/>
    </row>
    <row r="31" spans="1:11" ht="68.25" customHeight="1" x14ac:dyDescent="0.15">
      <c r="A31" s="71"/>
      <c r="B31" s="30" t="s">
        <v>41</v>
      </c>
      <c r="C31" s="29" t="s">
        <v>128</v>
      </c>
      <c r="D31" s="61" t="s">
        <v>100</v>
      </c>
      <c r="E31" s="57" t="s">
        <v>100</v>
      </c>
      <c r="F31" s="57" t="s">
        <v>100</v>
      </c>
      <c r="G31" s="56" t="s">
        <v>100</v>
      </c>
      <c r="H31" s="57" t="s">
        <v>100</v>
      </c>
      <c r="I31" s="54"/>
      <c r="J31" s="2"/>
      <c r="K31" s="2"/>
    </row>
    <row r="32" spans="1:11" ht="68.25" customHeight="1" x14ac:dyDescent="0.15">
      <c r="A32" s="71"/>
      <c r="B32" s="30" t="s">
        <v>26</v>
      </c>
      <c r="C32" s="30" t="s">
        <v>129</v>
      </c>
      <c r="D32" s="59"/>
      <c r="E32" s="57" t="s">
        <v>151</v>
      </c>
      <c r="F32" s="56" t="s">
        <v>153</v>
      </c>
      <c r="G32" s="56" t="s">
        <v>293</v>
      </c>
      <c r="H32" s="57" t="s">
        <v>100</v>
      </c>
      <c r="I32" s="54"/>
      <c r="J32" s="2"/>
      <c r="K32" s="2"/>
    </row>
    <row r="33" spans="1:11" ht="68.25" customHeight="1" x14ac:dyDescent="0.15">
      <c r="A33" s="71"/>
      <c r="B33" s="30" t="s">
        <v>42</v>
      </c>
      <c r="C33" s="30" t="s">
        <v>75</v>
      </c>
      <c r="D33" s="60" t="s">
        <v>190</v>
      </c>
      <c r="E33" s="56" t="s">
        <v>156</v>
      </c>
      <c r="F33" s="56" t="s">
        <v>264</v>
      </c>
      <c r="G33" s="56" t="s">
        <v>154</v>
      </c>
      <c r="H33" s="56" t="s">
        <v>176</v>
      </c>
      <c r="I33" s="54"/>
      <c r="J33" s="2"/>
      <c r="K33" s="2"/>
    </row>
    <row r="34" spans="1:11" ht="68.25" customHeight="1" x14ac:dyDescent="0.15">
      <c r="A34" s="71"/>
      <c r="B34" s="30" t="s">
        <v>43</v>
      </c>
      <c r="C34" s="30" t="s">
        <v>130</v>
      </c>
      <c r="D34" s="60" t="s">
        <v>160</v>
      </c>
      <c r="E34" s="56" t="s">
        <v>152</v>
      </c>
      <c r="F34" s="56" t="s">
        <v>170</v>
      </c>
      <c r="G34" s="56" t="s">
        <v>177</v>
      </c>
      <c r="H34" s="56" t="s">
        <v>321</v>
      </c>
      <c r="I34" s="54"/>
      <c r="J34" s="2"/>
      <c r="K34" s="2"/>
    </row>
    <row r="35" spans="1:11" ht="68.25" customHeight="1" x14ac:dyDescent="0.15">
      <c r="A35" s="71"/>
      <c r="B35" s="30" t="s">
        <v>27</v>
      </c>
      <c r="C35" s="30" t="s">
        <v>131</v>
      </c>
      <c r="D35" s="60" t="s">
        <v>191</v>
      </c>
      <c r="E35" s="56" t="s">
        <v>237</v>
      </c>
      <c r="F35" s="63" t="s">
        <v>265</v>
      </c>
      <c r="G35" s="56" t="s">
        <v>294</v>
      </c>
      <c r="H35" s="56"/>
      <c r="I35" s="54"/>
      <c r="J35" s="2"/>
      <c r="K35" s="2"/>
    </row>
    <row r="36" spans="1:11" ht="68.25" customHeight="1" x14ac:dyDescent="0.15">
      <c r="A36" s="71"/>
      <c r="B36" s="30" t="s">
        <v>28</v>
      </c>
      <c r="C36" s="30" t="s">
        <v>132</v>
      </c>
      <c r="D36" s="51" t="s">
        <v>214</v>
      </c>
      <c r="E36" s="56" t="s">
        <v>238</v>
      </c>
      <c r="F36" s="56" t="s">
        <v>266</v>
      </c>
      <c r="G36" s="56" t="s">
        <v>295</v>
      </c>
      <c r="H36" s="56" t="s">
        <v>322</v>
      </c>
      <c r="I36" s="54"/>
      <c r="J36" s="2"/>
      <c r="K36" s="2"/>
    </row>
    <row r="37" spans="1:11" ht="68.25" customHeight="1" x14ac:dyDescent="0.15">
      <c r="A37" s="71"/>
      <c r="B37" s="30" t="s">
        <v>24</v>
      </c>
      <c r="C37" s="30" t="s">
        <v>25</v>
      </c>
      <c r="D37" s="60" t="s">
        <v>215</v>
      </c>
      <c r="E37" s="63" t="s">
        <v>239</v>
      </c>
      <c r="F37" s="56" t="s">
        <v>267</v>
      </c>
      <c r="G37" s="56" t="s">
        <v>296</v>
      </c>
      <c r="H37" s="56" t="s">
        <v>323</v>
      </c>
      <c r="I37" s="54"/>
      <c r="J37" s="2"/>
      <c r="K37" s="2"/>
    </row>
    <row r="38" spans="1:11" ht="68.25" customHeight="1" x14ac:dyDescent="0.15">
      <c r="A38" s="71"/>
      <c r="B38" s="30" t="s">
        <v>23</v>
      </c>
      <c r="C38" s="30" t="s">
        <v>133</v>
      </c>
      <c r="D38" s="51" t="s">
        <v>192</v>
      </c>
      <c r="E38" s="51" t="s">
        <v>171</v>
      </c>
      <c r="F38" s="56" t="s">
        <v>172</v>
      </c>
      <c r="G38" s="56" t="s">
        <v>100</v>
      </c>
      <c r="H38" s="56" t="s">
        <v>154</v>
      </c>
      <c r="I38" s="54"/>
      <c r="J38" s="2"/>
      <c r="K38" s="2"/>
    </row>
    <row r="39" spans="1:11" ht="68.25" customHeight="1" x14ac:dyDescent="0.15">
      <c r="A39" s="71"/>
      <c r="B39" s="30" t="s">
        <v>29</v>
      </c>
      <c r="C39" s="30" t="s">
        <v>134</v>
      </c>
      <c r="D39" s="60" t="s">
        <v>193</v>
      </c>
      <c r="E39" s="56" t="s">
        <v>240</v>
      </c>
      <c r="F39" s="56" t="s">
        <v>268</v>
      </c>
      <c r="G39" s="56" t="s">
        <v>297</v>
      </c>
      <c r="H39" s="56" t="s">
        <v>324</v>
      </c>
      <c r="I39" s="54"/>
      <c r="J39" s="2"/>
      <c r="K39" s="2"/>
    </row>
    <row r="40" spans="1:11" ht="68.25" customHeight="1" x14ac:dyDescent="0.15">
      <c r="A40" s="71"/>
      <c r="B40" s="30" t="s">
        <v>30</v>
      </c>
      <c r="C40" s="29" t="s">
        <v>135</v>
      </c>
      <c r="D40" s="60" t="s">
        <v>194</v>
      </c>
      <c r="E40" s="56"/>
      <c r="F40" s="56" t="s">
        <v>173</v>
      </c>
      <c r="G40" s="56" t="s">
        <v>298</v>
      </c>
      <c r="H40" s="56"/>
      <c r="I40" s="54"/>
      <c r="J40" s="2"/>
      <c r="K40" s="2"/>
    </row>
    <row r="41" spans="1:11" ht="68.25" customHeight="1" x14ac:dyDescent="0.15">
      <c r="A41" s="71"/>
      <c r="B41" s="30" t="s">
        <v>136</v>
      </c>
      <c r="C41" s="30" t="s">
        <v>137</v>
      </c>
      <c r="D41" s="60" t="s">
        <v>195</v>
      </c>
      <c r="E41" s="29" t="s">
        <v>164</v>
      </c>
      <c r="F41" s="56" t="s">
        <v>174</v>
      </c>
      <c r="G41" s="56" t="s">
        <v>100</v>
      </c>
      <c r="H41" s="56" t="s">
        <v>325</v>
      </c>
      <c r="I41" s="54"/>
      <c r="J41" s="2"/>
      <c r="K41" s="2"/>
    </row>
    <row r="42" spans="1:11" ht="68.25" customHeight="1" x14ac:dyDescent="0.15">
      <c r="A42" s="71"/>
      <c r="B42" s="30" t="s">
        <v>138</v>
      </c>
      <c r="C42" s="30" t="s">
        <v>139</v>
      </c>
      <c r="D42" s="60" t="s">
        <v>100</v>
      </c>
      <c r="E42" s="29" t="s">
        <v>100</v>
      </c>
      <c r="F42" s="56" t="s">
        <v>100</v>
      </c>
      <c r="G42" s="56" t="s">
        <v>178</v>
      </c>
      <c r="H42" s="56" t="s">
        <v>100</v>
      </c>
      <c r="I42" s="54"/>
      <c r="J42" s="2"/>
      <c r="K42" s="2"/>
    </row>
    <row r="43" spans="1:11" ht="68.25" customHeight="1" x14ac:dyDescent="0.15">
      <c r="A43" s="71"/>
      <c r="B43" s="30" t="s">
        <v>51</v>
      </c>
      <c r="C43" s="30" t="s">
        <v>140</v>
      </c>
      <c r="D43" s="60" t="s">
        <v>100</v>
      </c>
      <c r="E43" s="57" t="s">
        <v>100</v>
      </c>
      <c r="F43" s="57" t="s">
        <v>100</v>
      </c>
      <c r="G43" s="56" t="s">
        <v>100</v>
      </c>
      <c r="H43" s="57" t="s">
        <v>100</v>
      </c>
      <c r="I43" s="54"/>
      <c r="J43" s="2"/>
      <c r="K43" s="2"/>
    </row>
    <row r="44" spans="1:11" ht="68.25" customHeight="1" x14ac:dyDescent="0.15">
      <c r="A44" s="71"/>
      <c r="B44" s="30" t="s">
        <v>31</v>
      </c>
      <c r="C44" s="30" t="s">
        <v>141</v>
      </c>
      <c r="D44" s="60" t="s">
        <v>216</v>
      </c>
      <c r="E44" s="56" t="s">
        <v>241</v>
      </c>
      <c r="F44" s="56" t="s">
        <v>269</v>
      </c>
      <c r="G44" s="56" t="s">
        <v>299</v>
      </c>
      <c r="H44" s="56" t="s">
        <v>326</v>
      </c>
      <c r="I44" s="54"/>
      <c r="J44" s="2"/>
      <c r="K44" s="2"/>
    </row>
    <row r="45" spans="1:11" ht="68.25" customHeight="1" x14ac:dyDescent="0.15">
      <c r="A45" s="71"/>
      <c r="B45" s="30" t="s">
        <v>32</v>
      </c>
      <c r="C45" s="30" t="s">
        <v>142</v>
      </c>
      <c r="D45" s="60" t="s">
        <v>217</v>
      </c>
      <c r="E45" s="56" t="s">
        <v>242</v>
      </c>
      <c r="F45" s="56" t="s">
        <v>270</v>
      </c>
      <c r="G45" s="56" t="s">
        <v>300</v>
      </c>
      <c r="H45" s="56" t="s">
        <v>326</v>
      </c>
      <c r="I45" s="54"/>
      <c r="J45" s="2"/>
      <c r="K45" s="2"/>
    </row>
    <row r="46" spans="1:11" ht="68.25" customHeight="1" x14ac:dyDescent="0.15">
      <c r="A46" s="71"/>
      <c r="B46" s="30" t="s">
        <v>46</v>
      </c>
      <c r="C46" s="30" t="s">
        <v>143</v>
      </c>
      <c r="D46" s="60" t="s">
        <v>196</v>
      </c>
      <c r="E46" s="56" t="s">
        <v>165</v>
      </c>
      <c r="F46" s="56" t="s">
        <v>157</v>
      </c>
      <c r="G46" s="56" t="s">
        <v>301</v>
      </c>
      <c r="H46" s="56" t="s">
        <v>100</v>
      </c>
      <c r="I46" s="54"/>
      <c r="J46" s="2"/>
      <c r="K46" s="2"/>
    </row>
    <row r="47" spans="1:11" ht="68.25" customHeight="1" x14ac:dyDescent="0.15">
      <c r="A47" s="71"/>
      <c r="B47" s="30" t="s">
        <v>47</v>
      </c>
      <c r="C47" s="30" t="s">
        <v>144</v>
      </c>
      <c r="D47" s="60" t="s">
        <v>197</v>
      </c>
      <c r="E47" s="56" t="s">
        <v>166</v>
      </c>
      <c r="F47" s="56" t="s">
        <v>175</v>
      </c>
      <c r="G47" s="56" t="s">
        <v>302</v>
      </c>
      <c r="H47" s="56" t="s">
        <v>100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9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2023-09-12T06:06:33Z</dcterms:modified>
</cp:coreProperties>
</file>