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<sst xmlns="http://schemas.openxmlformats.org/spreadsheetml/2006/main" count="257" uniqueCount="192">
  <si>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</si>
  <si>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</si>
  <si>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</si>
  <si>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</si>
  <si>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</si>
  <si>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</si>
  <si>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</si>
  <si>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</si>
  <si>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</si>
  <si>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</si>
  <si>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</si>
  <si>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</si>
  <si>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</si>
  <si>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</si>
  <si>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</si>
  <si>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</si>
  <si>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</si>
  <si>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</si>
  <si>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</si>
  <si>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</si>
  <si>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</si>
  <si>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</si>
  <si>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</si>
  <si>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</si>
  <si>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</si>
  <si>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</si>
  <si>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</si>
  <si>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</si>
  <si>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</si>
  <si>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</si>
  <si>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</si>
  <si>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</si>
  <si>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</si>
  <si>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</si>
  <si>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</si>
  <si>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</si>
  <si>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</si>
  <si>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</si>
  <si>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</si>
  <si>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</si>
  <si>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</si>
  <si>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</si>
  <si>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</si>
  <si>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</si>
  <si>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</si>
  <si>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</si>
  <si>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</si>
  <si>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</si>
  <si>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</si>
  <si>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</si>
  <si>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</si>
  <si>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</si>
  <si>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</si>
  <si>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</si>
  <si>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</si>
  <si>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</si>
  <si>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</si>
  <si>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</si>
  <si>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</si>
  <si>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</si>
  <si>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</si>
  <si>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</si>
  <si>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</si>
  <si>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</si>
  <si>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</si>
  <si>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</si>
  <si>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</si>
  <si>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</si>
  <si>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</si>
  <si>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</si>
  <si>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</si>
  <si>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</si>
  <si>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</si>
  <si>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</si>
  <si>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</si>
  <si>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</si>
  <si>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</si>
  <si>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</si>
  <si>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</si>
  <si>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</si>
  <si>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</si>
  <si>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</si>
  <si>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</si>
  <si>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</si>
  <si>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</si>
  <si>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</si>
  <si>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</si>
  <si>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(中)1망</t>
    <phoneticPr fontId="2" type="noConversion"/>
  </si>
  <si>
    <t>(농협 예천일품쌀)</t>
    <phoneticPr fontId="2" type="noConversion"/>
  </si>
  <si>
    <t>(cj 무농약 국산)</t>
    <phoneticPr fontId="2" type="noConversion"/>
  </si>
  <si>
    <t>(창녕마늘)1kg</t>
    <phoneticPr fontId="2" type="noConversion"/>
  </si>
  <si>
    <t>1단</t>
    <phoneticPr fontId="2" type="noConversion"/>
  </si>
  <si>
    <t>1포기</t>
    <phoneticPr fontId="2" type="noConversion"/>
  </si>
  <si>
    <t>(고당도)6개</t>
    <phoneticPr fontId="2" type="noConversion"/>
  </si>
  <si>
    <t>2마리</t>
    <phoneticPr fontId="2" type="noConversion"/>
  </si>
  <si>
    <t>(국물용)700g</t>
    <phoneticPr fontId="2" type="noConversion"/>
  </si>
  <si>
    <t>(한우등심)600g</t>
    <phoneticPr fontId="2" type="noConversion"/>
  </si>
  <si>
    <t>600g</t>
    <phoneticPr fontId="2" type="noConversion"/>
  </si>
  <si>
    <t>(무항생제생닭)1마리</t>
    <phoneticPr fontId="2" type="noConversion"/>
  </si>
  <si>
    <t>특란</t>
    <phoneticPr fontId="2" type="noConversion"/>
  </si>
  <si>
    <t>3개</t>
    <phoneticPr fontId="2" type="noConversion"/>
  </si>
  <si>
    <t>(햇감자)1.5kg</t>
    <phoneticPr fontId="2" type="noConversion"/>
  </si>
  <si>
    <t>500g</t>
    <phoneticPr fontId="2" type="noConversion"/>
  </si>
  <si>
    <t>(카놀라유)</t>
    <phoneticPr fontId="2" type="noConversion"/>
  </si>
  <si>
    <t>묶음(5개)</t>
    <phoneticPr fontId="2" type="noConversion"/>
  </si>
  <si>
    <t>(삼림 통만식빵)小</t>
    <phoneticPr fontId="2" type="noConversion"/>
  </si>
  <si>
    <t>(풀무원)</t>
    <phoneticPr fontId="2" type="noConversion"/>
  </si>
  <si>
    <t>(가루)비트4kg</t>
    <phoneticPr fontId="2" type="noConversion"/>
  </si>
  <si>
    <t>(모나리자나무이야기)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</si>
  <si>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</si>
  <si>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</si>
  <si>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</si>
  <si>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(수입)300g</t>
    <phoneticPr fontId="2" type="noConversion"/>
  </si>
  <si>
    <t>300g</t>
    <phoneticPr fontId="2" type="noConversion"/>
  </si>
  <si>
    <t>2.7kg</t>
    <phoneticPr fontId="2" type="noConversion"/>
  </si>
  <si>
    <t>30롤</t>
    <phoneticPr fontId="2" type="noConversion"/>
  </si>
  <si>
    <t>sk엔크린</t>
    <phoneticPr fontId="2" type="noConversion"/>
  </si>
  <si>
    <t>(오뚜기)</t>
    <phoneticPr fontId="2" type="noConversion"/>
  </si>
  <si>
    <t>5개</t>
    <phoneticPr fontId="2" type="noConversion"/>
  </si>
  <si>
    <t>30롤</t>
    <phoneticPr fontId="2" type="noConversion"/>
  </si>
  <si>
    <t>성우셀프주유소</t>
    <phoneticPr fontId="2" type="noConversion"/>
  </si>
  <si>
    <t>(국산)500g</t>
    <phoneticPr fontId="2" type="noConversion"/>
  </si>
  <si>
    <t>1단</t>
    <phoneticPr fontId="2" type="noConversion"/>
  </si>
  <si>
    <t>1망(3포기)</t>
    <phoneticPr fontId="2" type="noConversion"/>
  </si>
  <si>
    <t>3마리</t>
    <phoneticPr fontId="2" type="noConversion"/>
  </si>
  <si>
    <t>1box</t>
    <phoneticPr fontId="2" type="noConversion"/>
  </si>
  <si>
    <t>(등심)600g</t>
    <phoneticPr fontId="2" type="noConversion"/>
  </si>
  <si>
    <t>600g</t>
    <phoneticPr fontId="2" type="noConversion"/>
  </si>
  <si>
    <t>특란</t>
    <phoneticPr fontId="2" type="noConversion"/>
  </si>
  <si>
    <t>1봉지</t>
    <phoneticPr fontId="2" type="noConversion"/>
  </si>
  <si>
    <t>1kg</t>
    <phoneticPr fontId="2" type="noConversion"/>
  </si>
  <si>
    <t>(포도씨유)</t>
    <phoneticPr fontId="2" type="noConversion"/>
  </si>
  <si>
    <t>(뽀삐)30롤</t>
    <phoneticPr fontId="2" type="noConversion"/>
  </si>
  <si>
    <t>봉수대로주유소</t>
    <phoneticPr fontId="2" type="noConversion"/>
  </si>
  <si>
    <t>봉수대로336</t>
    <phoneticPr fontId="2" type="noConversion"/>
  </si>
  <si>
    <t>583-5185</t>
    <phoneticPr fontId="2" type="noConversion"/>
  </si>
  <si>
    <t>(경기미)</t>
    <phoneticPr fontId="2" type="noConversion"/>
  </si>
  <si>
    <t>340g</t>
    <phoneticPr fontId="2" type="noConversion"/>
  </si>
  <si>
    <t>300g</t>
    <phoneticPr fontId="2" type="noConversion"/>
  </si>
  <si>
    <t>1.5kg</t>
    <phoneticPr fontId="2" type="noConversion"/>
  </si>
  <si>
    <t>(中) 2마리</t>
    <phoneticPr fontId="2" type="noConversion"/>
  </si>
  <si>
    <t>3개입</t>
    <phoneticPr fontId="2" type="noConversion"/>
  </si>
  <si>
    <t>500g</t>
    <phoneticPr fontId="2" type="noConversion"/>
  </si>
  <si>
    <t>500g</t>
    <phoneticPr fontId="2" type="noConversion"/>
  </si>
  <si>
    <t>(백설)</t>
    <phoneticPr fontId="2" type="noConversion"/>
  </si>
  <si>
    <t>6개</t>
    <phoneticPr fontId="2" type="noConversion"/>
  </si>
  <si>
    <t>(스파크)6kg</t>
    <phoneticPr fontId="2" type="noConversion"/>
  </si>
  <si>
    <t>(크리넥스)30롤</t>
    <phoneticPr fontId="2" type="noConversion"/>
  </si>
  <si>
    <t>제2광호주유소</t>
    <phoneticPr fontId="2" type="noConversion"/>
  </si>
  <si>
    <t>(이천쌀)10kg</t>
    <phoneticPr fontId="2" type="noConversion"/>
  </si>
  <si>
    <t>400g</t>
    <phoneticPr fontId="2" type="noConversion"/>
  </si>
  <si>
    <t>1.8kg</t>
    <phoneticPr fontId="2" type="noConversion"/>
  </si>
  <si>
    <t>280g</t>
    <phoneticPr fontId="2" type="noConversion"/>
  </si>
  <si>
    <t>3개</t>
    <phoneticPr fontId="2" type="noConversion"/>
  </si>
  <si>
    <t>(해표)1.8ℓ</t>
    <phoneticPr fontId="2" type="noConversion"/>
  </si>
  <si>
    <t>1.8ℓ</t>
    <phoneticPr fontId="2" type="noConversion"/>
  </si>
  <si>
    <t>(려)490ml</t>
    <phoneticPr fontId="2" type="noConversion"/>
  </si>
  <si>
    <t>동일석유</t>
    <phoneticPr fontId="2" type="noConversion"/>
  </si>
  <si>
    <t>(백설국산)380g</t>
    <phoneticPr fontId="2" type="noConversion"/>
  </si>
  <si>
    <t>(의성마늘)大</t>
    <phoneticPr fontId="2" type="noConversion"/>
  </si>
  <si>
    <t>1개</t>
    <phoneticPr fontId="2" type="noConversion"/>
  </si>
  <si>
    <t>(특란)</t>
    <phoneticPr fontId="2" type="noConversion"/>
  </si>
  <si>
    <t>(가루)3.5kg</t>
    <phoneticPr fontId="2" type="noConversion"/>
  </si>
  <si>
    <t>(부자되는집)30롤</t>
    <phoneticPr fontId="2" type="noConversion"/>
  </si>
  <si>
    <t>문화주유소</t>
    <phoneticPr fontId="2" type="noConversion"/>
  </si>
  <si>
    <t>건지로105</t>
    <phoneticPr fontId="2" type="noConversion"/>
  </si>
  <si>
    <t>571-7210</t>
    <phoneticPr fontId="2" type="noConversion"/>
  </si>
  <si>
    <t>(밥맛좋은쌀)</t>
    <phoneticPr fontId="2" type="noConversion"/>
  </si>
  <si>
    <t>(풀무원무농약국산)340g</t>
    <phoneticPr fontId="2" type="noConversion"/>
  </si>
  <si>
    <t>(신선깐마늘)500g</t>
    <phoneticPr fontId="2" type="noConversion"/>
  </si>
  <si>
    <t>1.8kg 1망</t>
    <phoneticPr fontId="2" type="noConversion"/>
  </si>
  <si>
    <t>(깐대파)</t>
    <phoneticPr fontId="2" type="noConversion"/>
  </si>
  <si>
    <t>1포기</t>
    <phoneticPr fontId="2" type="noConversion"/>
  </si>
  <si>
    <t>(고당도안동)5개</t>
    <phoneticPr fontId="2" type="noConversion"/>
  </si>
  <si>
    <t>1마리</t>
    <phoneticPr fontId="2" type="noConversion"/>
  </si>
  <si>
    <t>(국물용)300g</t>
    <phoneticPr fontId="2" type="noConversion"/>
  </si>
  <si>
    <t>(우월한우)300g</t>
    <phoneticPr fontId="2" type="noConversion"/>
  </si>
  <si>
    <t>(한돈)500g</t>
    <phoneticPr fontId="2" type="noConversion"/>
  </si>
  <si>
    <t>(하림6호)1마리</t>
    <phoneticPr fontId="2" type="noConversion"/>
  </si>
  <si>
    <t>(풀무원목초특란)15개</t>
    <phoneticPr fontId="2" type="noConversion"/>
  </si>
  <si>
    <t>(신선감자)1.2kg1봉</t>
    <phoneticPr fontId="2" type="noConversion"/>
  </si>
  <si>
    <t>(영양)</t>
    <phoneticPr fontId="2" type="noConversion"/>
  </si>
  <si>
    <t>800g</t>
    <phoneticPr fontId="2" type="noConversion"/>
  </si>
  <si>
    <t>(찰밀가루)</t>
    <phoneticPr fontId="2" type="noConversion"/>
  </si>
  <si>
    <t>(카놀라유)</t>
    <phoneticPr fontId="2" type="noConversion"/>
  </si>
  <si>
    <t>(브레디크식빵)</t>
    <phoneticPr fontId="2" type="noConversion"/>
  </si>
  <si>
    <t>(풀무원)</t>
    <phoneticPr fontId="2" type="noConversion"/>
  </si>
  <si>
    <t>(비트액체)4ℓ</t>
    <phoneticPr fontId="2" type="noConversion"/>
  </si>
  <si>
    <t>(액체)2.8ℓ</t>
    <phoneticPr fontId="2" type="noConversion"/>
  </si>
  <si>
    <t>(크리넥스울트라클린)30롤</t>
    <phoneticPr fontId="2" type="noConversion"/>
  </si>
  <si>
    <t>동일석유셀프주유소</t>
    <phoneticPr fontId="2" type="noConversion"/>
  </si>
  <si>
    <t>561-5101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</si>
</sst>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제2광호주유소</c:v>
                  </c:pt>
                  <c:pt idx="7">
                    <c:v>동일석유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1,787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3.8 </c:v>
                  </c:pt>
                  <c:pt idx="5">
                    <c:v> 1,717 </c:v>
                  </c:pt>
                  <c:pt idx="6">
                    <c:v> 1,979 </c:v>
                  </c:pt>
                  <c:pt idx="7">
                    <c:v> 1,725 </c:v>
                  </c:pt>
                  <c:pt idx="8">
                    <c:v> 1,857 </c:v>
                  </c:pt>
                  <c:pt idx="9">
                    <c:v> 1,727 </c:v>
                  </c:pt>
                  <c:pt idx="10">
                    <c:v> 1,717 </c:v>
                  </c:pt>
                  <c:pt idx="11">
                    <c:v> 1,717 </c:v>
                  </c:pt>
                  <c:pt idx="12">
                    <c:v> 1,725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19,267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1,133 </c:v>
                  </c:pt>
                  <c:pt idx="4">
                    <c:v>-5.6 </c:v>
                  </c:pt>
                  <c:pt idx="5">
                    <c:v> 19,900 </c:v>
                  </c:pt>
                  <c:pt idx="6">
                    <c:v> 26,000 </c:v>
                  </c:pt>
                  <c:pt idx="7">
                    <c:v> 19,900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7">
                    <c:v>(려)490ml</c:v>
                  </c:pt>
                </c:lvl>
                <c:lvl>
                  <c:pt idx="0">
                    <c:v> 9,297 </c:v>
                  </c:pt>
                  <c:pt idx="1">
                    <c:v> 7,440 </c:v>
                  </c:pt>
                  <c:pt idx="2">
                    <c:v>↑</c:v>
                  </c:pt>
                  <c:pt idx="3">
                    <c:v> 1,857 </c:v>
                  </c:pt>
                  <c:pt idx="4">
                    <c:v> 25.0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20,900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9,067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2,783 </c:v>
                  </c:pt>
                  <c:pt idx="4">
                    <c:v>-23.5 </c:v>
                  </c:pt>
                  <c:pt idx="5">
                    <c:v> 9,900 </c:v>
                  </c:pt>
                  <c:pt idx="6">
                    <c:v> 9,400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12">
                    <c:v>(풀무원)</c:v>
                  </c:pt>
                </c:lvl>
                <c:lvl>
                  <c:pt idx="0">
                    <c:v> 2,645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-33.7 </c:v>
                  </c:pt>
                  <c:pt idx="5">
                    <c:v> 4,990 </c:v>
                  </c:pt>
                  <c:pt idx="6">
                    <c:v> 2,400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(삼림 통만식빵)小</c:v>
                  </c:pt>
                  <c:pt idx="12">
                    <c:v>(브레디크식빵)</c:v>
                  </c:pt>
                </c:lvl>
                <c:lvl>
                  <c:pt idx="0">
                    <c:v> 2,463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-5.1 </c:v>
                  </c:pt>
                  <c:pt idx="5">
                    <c:v> 2,380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2,910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-2.7 </c:v>
                  </c:pt>
                  <c:pt idx="5">
                    <c:v> 4,490 </c:v>
                  </c:pt>
                  <c:pt idx="6">
                    <c:v> 1,990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1,808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853 </c:v>
                  </c:pt>
                  <c:pt idx="4">
                    <c:v> 89.4 </c:v>
                  </c:pt>
                  <c:pt idx="5">
                    <c:v> 2,640 </c:v>
                  </c:pt>
                  <c:pt idx="6">
                    <c:v> 2,540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1,050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8,688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-7.6 </c:v>
                  </c:pt>
                  <c:pt idx="5">
                    <c:v> 5,990 </c:v>
                  </c:pt>
                  <c:pt idx="6">
                    <c:v> 10,260 </c:v>
                  </c:pt>
                  <c:pt idx="7">
                    <c:v> 5,880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8,145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36.0 </c:v>
                  </c:pt>
                  <c:pt idx="5">
                    <c:v> 8,990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16,252 </c:v>
                  </c:pt>
                  <c:pt idx="1">
                    <c:v> 13,300 </c:v>
                  </c:pt>
                  <c:pt idx="2">
                    <c:v>↑</c:v>
                  </c:pt>
                  <c:pt idx="3">
                    <c:v> 2,952 </c:v>
                  </c:pt>
                  <c:pt idx="4">
                    <c:v> 22.2 </c:v>
                  </c:pt>
                  <c:pt idx="5">
                    <c:v> 16,740 </c:v>
                  </c:pt>
                  <c:pt idx="6">
                    <c:v> 18,970 </c:v>
                  </c:pt>
                  <c:pt idx="7">
                    <c:v> 15,000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12,800 </c:v>
                  </c:pt>
                </c:lvl>
                <c:lvl>
                  <c:pt idx="5">
                    <c:v>(한우등심)600g</c:v>
                  </c:pt>
                  <c:pt idx="6">
                    <c:v>300g</c:v>
                  </c:pt>
                  <c:pt idx="7">
                    <c:v>280g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67,980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14,080 </c:v>
                  </c:pt>
                  <c:pt idx="4">
                    <c:v> 26.1 </c:v>
                  </c:pt>
                  <c:pt idx="5">
                    <c:v> 85,080 </c:v>
                  </c:pt>
                  <c:pt idx="6">
                    <c:v> 58,000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9,977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2,873 </c:v>
                  </c:pt>
                  <c:pt idx="4">
                    <c:v>-22.4 </c:v>
                  </c:pt>
                  <c:pt idx="5">
                    <c:v> 12,900 </c:v>
                  </c:pt>
                  <c:pt idx="6">
                    <c:v> 9,480 </c:v>
                  </c:pt>
                  <c:pt idx="7">
                    <c:v> 9,980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(中) 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5,295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-24.3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3,780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(고당도)6개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3,730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6,170 </c:v>
                  </c:pt>
                  <c:pt idx="4">
                    <c:v>-62.3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1,390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4,693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1,047 </c:v>
                  </c:pt>
                  <c:pt idx="4">
                    <c:v>-18.2 </c:v>
                  </c:pt>
                  <c:pt idx="5">
                    <c:v> 4,490 </c:v>
                  </c:pt>
                  <c:pt idx="6">
                    <c:v> 2,990 </c:v>
                  </c:pt>
                  <c:pt idx="7">
                    <c:v> 2,180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3,480 </c:v>
                  </c:pt>
                </c:lvl>
                <c:lvl>
                  <c:pt idx="0">
                    <c:v> 1,910 </c:v>
                  </c:pt>
                  <c:pt idx="1">
                    <c:v> 1,940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-1.5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1,880 </c:v>
                  </c:pt>
                </c:lvl>
                <c:lvl>
                  <c:pt idx="5">
                    <c:v>1단</c:v>
                  </c:pt>
                  <c:pt idx="11">
                    <c:v>1단</c:v>
                  </c:pt>
                  <c:pt idx="12">
                    <c:v>(깐대파)</c:v>
                  </c:pt>
                </c:lvl>
                <c:lvl>
                  <c:pt idx="0">
                    <c:v> 2,710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21.0 </c:v>
                  </c:pt>
                  <c:pt idx="5">
                    <c:v> 3,290 </c:v>
                  </c:pt>
                  <c:pt idx="6">
                    <c:v> 2,590 </c:v>
                  </c:pt>
                  <c:pt idx="7">
                    <c:v> 3,880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3,543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-11.2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3,980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400g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7,380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-24.2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5,000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(백설국산)380g</c:v>
                  </c:pt>
                  <c:pt idx="9">
                    <c:v>(수입)300g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 예천일품쌀)</c:v>
                  </c:pt>
                  <c:pt idx="6">
                    <c:v>(경기미)</c:v>
                  </c:pt>
                  <c:pt idx="7">
                    <c:v>(이천쌀)10kg</c:v>
                  </c:pt>
                  <c:pt idx="12">
                    <c:v>(밥맛좋은쌀)</c:v>
                  </c:pt>
                </c:lvl>
                <c:lvl>
                  <c:pt idx="0">
                    <c:v> 67,367 </c:v>
                  </c:pt>
                  <c:pt idx="1">
                    <c:v> 69,300 </c:v>
                  </c:pt>
                  <c:pt idx="2">
                    <c:v>↓</c:v>
                  </c:pt>
                  <c:pt idx="3">
                    <c:v> 1,933 </c:v>
                  </c:pt>
                  <c:pt idx="4">
                    <c:v>-2.8 </c:v>
                  </c:pt>
                  <c:pt idx="5">
                    <c:v> 49,900 </c:v>
                  </c:pt>
                  <c:pt idx="6">
                    <c:v> 80,900 </c:v>
                  </c:pt>
                  <c:pt idx="7">
                    <c:v> 45,900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63,800 </c:v>
                  </c:pt>
                </c:lvl>
                <c:lvl>
                  <c:pt idx="5">
                    <c:v>10월 18일</c:v>
                  </c:pt>
                  <c:pt idx="6">
                    <c:v>10월 20일</c:v>
                  </c:pt>
                  <c:pt idx="7">
                    <c:v>10월 20일</c:v>
                  </c:pt>
                  <c:pt idx="8">
                    <c:v>10월 20일</c:v>
                  </c:pt>
                  <c:pt idx="9">
                    <c:v>10월 21일</c:v>
                  </c:pt>
                  <c:pt idx="10">
                    <c:v>10월 21일</c:v>
                  </c:pt>
                  <c:pt idx="11">
                    <c:v>10월 21일</c:v>
                  </c:pt>
                  <c:pt idx="12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제2광호주유소</c:v>
                  </c:pt>
                  <c:pt idx="7">
                    <c:v>동일석유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1,787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3.8 </c:v>
                  </c:pt>
                  <c:pt idx="5">
                    <c:v> 1,717 </c:v>
                  </c:pt>
                  <c:pt idx="6">
                    <c:v> 1,979 </c:v>
                  </c:pt>
                  <c:pt idx="7">
                    <c:v> 1,725 </c:v>
                  </c:pt>
                  <c:pt idx="8">
                    <c:v> 1,857 </c:v>
                  </c:pt>
                  <c:pt idx="9">
                    <c:v> 1,727 </c:v>
                  </c:pt>
                  <c:pt idx="10">
                    <c:v> 1,717 </c:v>
                  </c:pt>
                  <c:pt idx="11">
                    <c:v> 1,717 </c:v>
                  </c:pt>
                  <c:pt idx="12">
                    <c:v> 1,725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19,267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1,133 </c:v>
                  </c:pt>
                  <c:pt idx="4">
                    <c:v>-5.6 </c:v>
                  </c:pt>
                  <c:pt idx="5">
                    <c:v> 19,900 </c:v>
                  </c:pt>
                  <c:pt idx="6">
                    <c:v> 26,000 </c:v>
                  </c:pt>
                  <c:pt idx="7">
                    <c:v> 19,900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7">
                    <c:v>(려)490ml</c:v>
                  </c:pt>
                </c:lvl>
                <c:lvl>
                  <c:pt idx="0">
                    <c:v> 9,297 </c:v>
                  </c:pt>
                  <c:pt idx="1">
                    <c:v> 7,440 </c:v>
                  </c:pt>
                  <c:pt idx="2">
                    <c:v>↑</c:v>
                  </c:pt>
                  <c:pt idx="3">
                    <c:v> 1,857 </c:v>
                  </c:pt>
                  <c:pt idx="4">
                    <c:v> 25.0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20,900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9,067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2,783 </c:v>
                  </c:pt>
                  <c:pt idx="4">
                    <c:v>-23.5 </c:v>
                  </c:pt>
                  <c:pt idx="5">
                    <c:v> 9,900 </c:v>
                  </c:pt>
                  <c:pt idx="6">
                    <c:v> 9,400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12">
                    <c:v>(풀무원)</c:v>
                  </c:pt>
                </c:lvl>
                <c:lvl>
                  <c:pt idx="0">
                    <c:v> 2,645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-33.7 </c:v>
                  </c:pt>
                  <c:pt idx="5">
                    <c:v> 4,990 </c:v>
                  </c:pt>
                  <c:pt idx="6">
                    <c:v> 2,400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(삼림 통만식빵)小</c:v>
                  </c:pt>
                  <c:pt idx="12">
                    <c:v>(브레디크식빵)</c:v>
                  </c:pt>
                </c:lvl>
                <c:lvl>
                  <c:pt idx="0">
                    <c:v> 2,463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-5.1 </c:v>
                  </c:pt>
                  <c:pt idx="5">
                    <c:v> 2,380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2,910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-2.7 </c:v>
                  </c:pt>
                  <c:pt idx="5">
                    <c:v> 4,490 </c:v>
                  </c:pt>
                  <c:pt idx="6">
                    <c:v> 1,990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1,808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853 </c:v>
                  </c:pt>
                  <c:pt idx="4">
                    <c:v> 89.4 </c:v>
                  </c:pt>
                  <c:pt idx="5">
                    <c:v> 2,640 </c:v>
                  </c:pt>
                  <c:pt idx="6">
                    <c:v> 2,540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1,050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8,688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-7.6 </c:v>
                  </c:pt>
                  <c:pt idx="5">
                    <c:v> 5,990 </c:v>
                  </c:pt>
                  <c:pt idx="6">
                    <c:v> 10,260 </c:v>
                  </c:pt>
                  <c:pt idx="7">
                    <c:v> 5,880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8,145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36.0 </c:v>
                  </c:pt>
                  <c:pt idx="5">
                    <c:v> 8,990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16,252 </c:v>
                  </c:pt>
                  <c:pt idx="1">
                    <c:v> 13,300 </c:v>
                  </c:pt>
                  <c:pt idx="2">
                    <c:v>↑</c:v>
                  </c:pt>
                  <c:pt idx="3">
                    <c:v> 2,952 </c:v>
                  </c:pt>
                  <c:pt idx="4">
                    <c:v> 22.2 </c:v>
                  </c:pt>
                  <c:pt idx="5">
                    <c:v> 16,740 </c:v>
                  </c:pt>
                  <c:pt idx="6">
                    <c:v> 18,970 </c:v>
                  </c:pt>
                  <c:pt idx="7">
                    <c:v> 15,000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12,800 </c:v>
                  </c:pt>
                </c:lvl>
                <c:lvl>
                  <c:pt idx="5">
                    <c:v>(한우등심)600g</c:v>
                  </c:pt>
                  <c:pt idx="6">
                    <c:v>300g</c:v>
                  </c:pt>
                  <c:pt idx="7">
                    <c:v>280g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67,980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14,080 </c:v>
                  </c:pt>
                  <c:pt idx="4">
                    <c:v> 26.1 </c:v>
                  </c:pt>
                  <c:pt idx="5">
                    <c:v> 85,080 </c:v>
                  </c:pt>
                  <c:pt idx="6">
                    <c:v> 58,000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9,977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2,873 </c:v>
                  </c:pt>
                  <c:pt idx="4">
                    <c:v>-22.4 </c:v>
                  </c:pt>
                  <c:pt idx="5">
                    <c:v> 12,900 </c:v>
                  </c:pt>
                  <c:pt idx="6">
                    <c:v> 9,480 </c:v>
                  </c:pt>
                  <c:pt idx="7">
                    <c:v> 9,980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(中) 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5,295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-24.3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3,780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(고당도)6개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3,730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6,170 </c:v>
                  </c:pt>
                  <c:pt idx="4">
                    <c:v>-62.3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1,390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4,693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1,047 </c:v>
                  </c:pt>
                  <c:pt idx="4">
                    <c:v>-18.2 </c:v>
                  </c:pt>
                  <c:pt idx="5">
                    <c:v> 4,490 </c:v>
                  </c:pt>
                  <c:pt idx="6">
                    <c:v> 2,990 </c:v>
                  </c:pt>
                  <c:pt idx="7">
                    <c:v> 2,180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3,480 </c:v>
                  </c:pt>
                </c:lvl>
                <c:lvl>
                  <c:pt idx="0">
                    <c:v> 1,910 </c:v>
                  </c:pt>
                  <c:pt idx="1">
                    <c:v> 1,940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-1.5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1,880 </c:v>
                  </c:pt>
                </c:lvl>
                <c:lvl>
                  <c:pt idx="5">
                    <c:v>1단</c:v>
                  </c:pt>
                  <c:pt idx="11">
                    <c:v>1단</c:v>
                  </c:pt>
                  <c:pt idx="12">
                    <c:v>(깐대파)</c:v>
                  </c:pt>
                </c:lvl>
                <c:lvl>
                  <c:pt idx="0">
                    <c:v> 2,710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21.0 </c:v>
                  </c:pt>
                  <c:pt idx="5">
                    <c:v> 3,290 </c:v>
                  </c:pt>
                  <c:pt idx="6">
                    <c:v> 2,590 </c:v>
                  </c:pt>
                  <c:pt idx="7">
                    <c:v> 3,880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3,543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-11.2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3,980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400g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7,380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-24.2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5,000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(백설국산)380g</c:v>
                  </c:pt>
                  <c:pt idx="9">
                    <c:v>(수입)300g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 예천일품쌀)</c:v>
                  </c:pt>
                  <c:pt idx="6">
                    <c:v>(경기미)</c:v>
                  </c:pt>
                  <c:pt idx="7">
                    <c:v>(이천쌀)10kg</c:v>
                  </c:pt>
                  <c:pt idx="12">
                    <c:v>(밥맛좋은쌀)</c:v>
                  </c:pt>
                </c:lvl>
                <c:lvl>
                  <c:pt idx="0">
                    <c:v> 67,367 </c:v>
                  </c:pt>
                  <c:pt idx="1">
                    <c:v> 69,300 </c:v>
                  </c:pt>
                  <c:pt idx="2">
                    <c:v>↓</c:v>
                  </c:pt>
                  <c:pt idx="3">
                    <c:v> 1,933 </c:v>
                  </c:pt>
                  <c:pt idx="4">
                    <c:v>-2.8 </c:v>
                  </c:pt>
                  <c:pt idx="5">
                    <c:v> 49,900 </c:v>
                  </c:pt>
                  <c:pt idx="6">
                    <c:v> 80,900 </c:v>
                  </c:pt>
                  <c:pt idx="7">
                    <c:v> 45,900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63,800 </c:v>
                  </c:pt>
                </c:lvl>
                <c:lvl>
                  <c:pt idx="5">
                    <c:v>10월 18일</c:v>
                  </c:pt>
                  <c:pt idx="6">
                    <c:v>10월 20일</c:v>
                  </c:pt>
                  <c:pt idx="7">
                    <c:v>10월 20일</c:v>
                  </c:pt>
                  <c:pt idx="8">
                    <c:v>10월 20일</c:v>
                  </c:pt>
                  <c:pt idx="9">
                    <c:v>10월 21일</c:v>
                  </c:pt>
                  <c:pt idx="10">
                    <c:v>10월 21일</c:v>
                  </c:pt>
                  <c:pt idx="11">
                    <c:v>10월 21일</c:v>
                  </c:pt>
                  <c:pt idx="12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1591.5</c:v>
                </c:pt>
                <c:pt idx="1">
                  <c:v>1511.5</c:v>
                </c:pt>
                <c:pt idx="2" formatCode="General">
                  <c:v>0</c:v>
                </c:pt>
                <c:pt idx="3">
                  <c:v>80</c:v>
                </c:pt>
                <c:pt idx="4" formatCode="_-* #,##0.0_-;\-* #,##0.0_-;_-* &quot;-&quot;_-;_-@_-">
                  <c:v>5.3</c:v>
                </c:pt>
                <c:pt idx="5">
                  <c:v>1507</c:v>
                </c:pt>
                <c:pt idx="6">
                  <c:v>1779</c:v>
                </c:pt>
                <c:pt idx="7">
                  <c:v>1515</c:v>
                </c:pt>
                <c:pt idx="8">
                  <c:v>1714</c:v>
                </c:pt>
                <c:pt idx="9">
                  <c:v>1527</c:v>
                </c:pt>
                <c:pt idx="10">
                  <c:v>1507</c:v>
                </c:pt>
                <c:pt idx="11">
                  <c:v>1508</c:v>
                </c:pt>
                <c:pt idx="12">
                  <c:v>1515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제2광호주유소</c:v>
                  </c:pt>
                  <c:pt idx="7">
                    <c:v>동일석유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1,787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3.8 </c:v>
                  </c:pt>
                  <c:pt idx="5">
                    <c:v> 1,717 </c:v>
                  </c:pt>
                  <c:pt idx="6">
                    <c:v> 1,979 </c:v>
                  </c:pt>
                  <c:pt idx="7">
                    <c:v> 1,725 </c:v>
                  </c:pt>
                  <c:pt idx="8">
                    <c:v> 1,857 </c:v>
                  </c:pt>
                  <c:pt idx="9">
                    <c:v> 1,727 </c:v>
                  </c:pt>
                  <c:pt idx="10">
                    <c:v> 1,717 </c:v>
                  </c:pt>
                  <c:pt idx="11">
                    <c:v> 1,717 </c:v>
                  </c:pt>
                  <c:pt idx="12">
                    <c:v> 1,725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19,267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1,133 </c:v>
                  </c:pt>
                  <c:pt idx="4">
                    <c:v>-5.6 </c:v>
                  </c:pt>
                  <c:pt idx="5">
                    <c:v> 19,900 </c:v>
                  </c:pt>
                  <c:pt idx="6">
                    <c:v> 26,000 </c:v>
                  </c:pt>
                  <c:pt idx="7">
                    <c:v> 19,900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7">
                    <c:v>(려)490ml</c:v>
                  </c:pt>
                </c:lvl>
                <c:lvl>
                  <c:pt idx="0">
                    <c:v> 9,297 </c:v>
                  </c:pt>
                  <c:pt idx="1">
                    <c:v> 7,440 </c:v>
                  </c:pt>
                  <c:pt idx="2">
                    <c:v>↑</c:v>
                  </c:pt>
                  <c:pt idx="3">
                    <c:v> 1,857 </c:v>
                  </c:pt>
                  <c:pt idx="4">
                    <c:v> 25.0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20,900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9,067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2,783 </c:v>
                  </c:pt>
                  <c:pt idx="4">
                    <c:v>-23.5 </c:v>
                  </c:pt>
                  <c:pt idx="5">
                    <c:v> 9,900 </c:v>
                  </c:pt>
                  <c:pt idx="6">
                    <c:v> 9,400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12">
                    <c:v>(풀무원)</c:v>
                  </c:pt>
                </c:lvl>
                <c:lvl>
                  <c:pt idx="0">
                    <c:v> 2,645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-33.7 </c:v>
                  </c:pt>
                  <c:pt idx="5">
                    <c:v> 4,990 </c:v>
                  </c:pt>
                  <c:pt idx="6">
                    <c:v> 2,400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(삼림 통만식빵)小</c:v>
                  </c:pt>
                  <c:pt idx="12">
                    <c:v>(브레디크식빵)</c:v>
                  </c:pt>
                </c:lvl>
                <c:lvl>
                  <c:pt idx="0">
                    <c:v> 2,463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-5.1 </c:v>
                  </c:pt>
                  <c:pt idx="5">
                    <c:v> 2,380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2,910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-2.7 </c:v>
                  </c:pt>
                  <c:pt idx="5">
                    <c:v> 4,490 </c:v>
                  </c:pt>
                  <c:pt idx="6">
                    <c:v> 1,990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1,808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853 </c:v>
                  </c:pt>
                  <c:pt idx="4">
                    <c:v> 89.4 </c:v>
                  </c:pt>
                  <c:pt idx="5">
                    <c:v> 2,640 </c:v>
                  </c:pt>
                  <c:pt idx="6">
                    <c:v> 2,540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1,050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8,688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-7.6 </c:v>
                  </c:pt>
                  <c:pt idx="5">
                    <c:v> 5,990 </c:v>
                  </c:pt>
                  <c:pt idx="6">
                    <c:v> 10,260 </c:v>
                  </c:pt>
                  <c:pt idx="7">
                    <c:v> 5,880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8,145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36.0 </c:v>
                  </c:pt>
                  <c:pt idx="5">
                    <c:v> 8,990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16,252 </c:v>
                  </c:pt>
                  <c:pt idx="1">
                    <c:v> 13,300 </c:v>
                  </c:pt>
                  <c:pt idx="2">
                    <c:v>↑</c:v>
                  </c:pt>
                  <c:pt idx="3">
                    <c:v> 2,952 </c:v>
                  </c:pt>
                  <c:pt idx="4">
                    <c:v> 22.2 </c:v>
                  </c:pt>
                  <c:pt idx="5">
                    <c:v> 16,740 </c:v>
                  </c:pt>
                  <c:pt idx="6">
                    <c:v> 18,970 </c:v>
                  </c:pt>
                  <c:pt idx="7">
                    <c:v> 15,000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12,800 </c:v>
                  </c:pt>
                </c:lvl>
                <c:lvl>
                  <c:pt idx="5">
                    <c:v>(한우등심)600g</c:v>
                  </c:pt>
                  <c:pt idx="6">
                    <c:v>300g</c:v>
                  </c:pt>
                  <c:pt idx="7">
                    <c:v>280g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67,980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14,080 </c:v>
                  </c:pt>
                  <c:pt idx="4">
                    <c:v> 26.1 </c:v>
                  </c:pt>
                  <c:pt idx="5">
                    <c:v> 85,080 </c:v>
                  </c:pt>
                  <c:pt idx="6">
                    <c:v> 58,000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9,977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2,873 </c:v>
                  </c:pt>
                  <c:pt idx="4">
                    <c:v>-22.4 </c:v>
                  </c:pt>
                  <c:pt idx="5">
                    <c:v> 12,900 </c:v>
                  </c:pt>
                  <c:pt idx="6">
                    <c:v> 9,480 </c:v>
                  </c:pt>
                  <c:pt idx="7">
                    <c:v> 9,980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(中) 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5,295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-24.3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3,780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(고당도)6개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3,730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6,170 </c:v>
                  </c:pt>
                  <c:pt idx="4">
                    <c:v>-62.3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1,390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4,693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1,047 </c:v>
                  </c:pt>
                  <c:pt idx="4">
                    <c:v>-18.2 </c:v>
                  </c:pt>
                  <c:pt idx="5">
                    <c:v> 4,490 </c:v>
                  </c:pt>
                  <c:pt idx="6">
                    <c:v> 2,990 </c:v>
                  </c:pt>
                  <c:pt idx="7">
                    <c:v> 2,180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3,480 </c:v>
                  </c:pt>
                </c:lvl>
                <c:lvl>
                  <c:pt idx="0">
                    <c:v> 1,910 </c:v>
                  </c:pt>
                  <c:pt idx="1">
                    <c:v> 1,940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-1.5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1,880 </c:v>
                  </c:pt>
                </c:lvl>
                <c:lvl>
                  <c:pt idx="5">
                    <c:v>1단</c:v>
                  </c:pt>
                  <c:pt idx="11">
                    <c:v>1단</c:v>
                  </c:pt>
                  <c:pt idx="12">
                    <c:v>(깐대파)</c:v>
                  </c:pt>
                </c:lvl>
                <c:lvl>
                  <c:pt idx="0">
                    <c:v> 2,710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21.0 </c:v>
                  </c:pt>
                  <c:pt idx="5">
                    <c:v> 3,290 </c:v>
                  </c:pt>
                  <c:pt idx="6">
                    <c:v> 2,590 </c:v>
                  </c:pt>
                  <c:pt idx="7">
                    <c:v> 3,880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3,543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-11.2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3,980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400g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7,380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-24.2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5,000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(백설국산)380g</c:v>
                  </c:pt>
                  <c:pt idx="9">
                    <c:v>(수입)300g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 예천일품쌀)</c:v>
                  </c:pt>
                  <c:pt idx="6">
                    <c:v>(경기미)</c:v>
                  </c:pt>
                  <c:pt idx="7">
                    <c:v>(이천쌀)10kg</c:v>
                  </c:pt>
                  <c:pt idx="12">
                    <c:v>(밥맛좋은쌀)</c:v>
                  </c:pt>
                </c:lvl>
                <c:lvl>
                  <c:pt idx="0">
                    <c:v> 67,367 </c:v>
                  </c:pt>
                  <c:pt idx="1">
                    <c:v> 69,300 </c:v>
                  </c:pt>
                  <c:pt idx="2">
                    <c:v>↓</c:v>
                  </c:pt>
                  <c:pt idx="3">
                    <c:v> 1,933 </c:v>
                  </c:pt>
                  <c:pt idx="4">
                    <c:v>-2.8 </c:v>
                  </c:pt>
                  <c:pt idx="5">
                    <c:v> 49,900 </c:v>
                  </c:pt>
                  <c:pt idx="6">
                    <c:v> 80,900 </c:v>
                  </c:pt>
                  <c:pt idx="7">
                    <c:v> 45,900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63,800 </c:v>
                  </c:pt>
                </c:lvl>
                <c:lvl>
                  <c:pt idx="5">
                    <c:v>10월 18일</c:v>
                  </c:pt>
                  <c:pt idx="6">
                    <c:v>10월 20일</c:v>
                  </c:pt>
                  <c:pt idx="7">
                    <c:v>10월 20일</c:v>
                  </c:pt>
                  <c:pt idx="8">
                    <c:v>10월 20일</c:v>
                  </c:pt>
                  <c:pt idx="9">
                    <c:v>10월 21일</c:v>
                  </c:pt>
                  <c:pt idx="10">
                    <c:v>10월 21일</c:v>
                  </c:pt>
                  <c:pt idx="11">
                    <c:v>10월 21일</c:v>
                  </c:pt>
                  <c:pt idx="12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제2광호주유소</c:v>
                  </c:pt>
                  <c:pt idx="7">
                    <c:v>동일석유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1,787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3.8 </c:v>
                  </c:pt>
                  <c:pt idx="5">
                    <c:v> 1,717 </c:v>
                  </c:pt>
                  <c:pt idx="6">
                    <c:v> 1,979 </c:v>
                  </c:pt>
                  <c:pt idx="7">
                    <c:v> 1,725 </c:v>
                  </c:pt>
                  <c:pt idx="8">
                    <c:v> 1,857 </c:v>
                  </c:pt>
                  <c:pt idx="9">
                    <c:v> 1,727 </c:v>
                  </c:pt>
                  <c:pt idx="10">
                    <c:v> 1,717 </c:v>
                  </c:pt>
                  <c:pt idx="11">
                    <c:v> 1,717 </c:v>
                  </c:pt>
                  <c:pt idx="12">
                    <c:v> 1,725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19,267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1,133 </c:v>
                  </c:pt>
                  <c:pt idx="4">
                    <c:v>-5.6 </c:v>
                  </c:pt>
                  <c:pt idx="5">
                    <c:v> 19,900 </c:v>
                  </c:pt>
                  <c:pt idx="6">
                    <c:v> 26,000 </c:v>
                  </c:pt>
                  <c:pt idx="7">
                    <c:v> 19,900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7">
                    <c:v>(려)490ml</c:v>
                  </c:pt>
                </c:lvl>
                <c:lvl>
                  <c:pt idx="0">
                    <c:v> 9,297 </c:v>
                  </c:pt>
                  <c:pt idx="1">
                    <c:v> 7,440 </c:v>
                  </c:pt>
                  <c:pt idx="2">
                    <c:v>↑</c:v>
                  </c:pt>
                  <c:pt idx="3">
                    <c:v> 1,857 </c:v>
                  </c:pt>
                  <c:pt idx="4">
                    <c:v> 25.0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20,900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9,067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2,783 </c:v>
                  </c:pt>
                  <c:pt idx="4">
                    <c:v>-23.5 </c:v>
                  </c:pt>
                  <c:pt idx="5">
                    <c:v> 9,900 </c:v>
                  </c:pt>
                  <c:pt idx="6">
                    <c:v> 9,400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12">
                    <c:v>(풀무원)</c:v>
                  </c:pt>
                </c:lvl>
                <c:lvl>
                  <c:pt idx="0">
                    <c:v> 2,645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-33.7 </c:v>
                  </c:pt>
                  <c:pt idx="5">
                    <c:v> 4,990 </c:v>
                  </c:pt>
                  <c:pt idx="6">
                    <c:v> 2,400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(삼림 통만식빵)小</c:v>
                  </c:pt>
                  <c:pt idx="12">
                    <c:v>(브레디크식빵)</c:v>
                  </c:pt>
                </c:lvl>
                <c:lvl>
                  <c:pt idx="0">
                    <c:v> 2,463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-5.1 </c:v>
                  </c:pt>
                  <c:pt idx="5">
                    <c:v> 2,380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2,910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-2.7 </c:v>
                  </c:pt>
                  <c:pt idx="5">
                    <c:v> 4,490 </c:v>
                  </c:pt>
                  <c:pt idx="6">
                    <c:v> 1,990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1,808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853 </c:v>
                  </c:pt>
                  <c:pt idx="4">
                    <c:v> 89.4 </c:v>
                  </c:pt>
                  <c:pt idx="5">
                    <c:v> 2,640 </c:v>
                  </c:pt>
                  <c:pt idx="6">
                    <c:v> 2,540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1,050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8,688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-7.6 </c:v>
                  </c:pt>
                  <c:pt idx="5">
                    <c:v> 5,990 </c:v>
                  </c:pt>
                  <c:pt idx="6">
                    <c:v> 10,260 </c:v>
                  </c:pt>
                  <c:pt idx="7">
                    <c:v> 5,880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8,145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36.0 </c:v>
                  </c:pt>
                  <c:pt idx="5">
                    <c:v> 8,990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16,252 </c:v>
                  </c:pt>
                  <c:pt idx="1">
                    <c:v> 13,300 </c:v>
                  </c:pt>
                  <c:pt idx="2">
                    <c:v>↑</c:v>
                  </c:pt>
                  <c:pt idx="3">
                    <c:v> 2,952 </c:v>
                  </c:pt>
                  <c:pt idx="4">
                    <c:v> 22.2 </c:v>
                  </c:pt>
                  <c:pt idx="5">
                    <c:v> 16,740 </c:v>
                  </c:pt>
                  <c:pt idx="6">
                    <c:v> 18,970 </c:v>
                  </c:pt>
                  <c:pt idx="7">
                    <c:v> 15,000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12,800 </c:v>
                  </c:pt>
                </c:lvl>
                <c:lvl>
                  <c:pt idx="5">
                    <c:v>(한우등심)600g</c:v>
                  </c:pt>
                  <c:pt idx="6">
                    <c:v>300g</c:v>
                  </c:pt>
                  <c:pt idx="7">
                    <c:v>280g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67,980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14,080 </c:v>
                  </c:pt>
                  <c:pt idx="4">
                    <c:v> 26.1 </c:v>
                  </c:pt>
                  <c:pt idx="5">
                    <c:v> 85,080 </c:v>
                  </c:pt>
                  <c:pt idx="6">
                    <c:v> 58,000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9,977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2,873 </c:v>
                  </c:pt>
                  <c:pt idx="4">
                    <c:v>-22.4 </c:v>
                  </c:pt>
                  <c:pt idx="5">
                    <c:v> 12,900 </c:v>
                  </c:pt>
                  <c:pt idx="6">
                    <c:v> 9,480 </c:v>
                  </c:pt>
                  <c:pt idx="7">
                    <c:v> 9,980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(中) 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5,295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-24.3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3,780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(고당도)6개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3,730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6,170 </c:v>
                  </c:pt>
                  <c:pt idx="4">
                    <c:v>-62.3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1,390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4,693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1,047 </c:v>
                  </c:pt>
                  <c:pt idx="4">
                    <c:v>-18.2 </c:v>
                  </c:pt>
                  <c:pt idx="5">
                    <c:v> 4,490 </c:v>
                  </c:pt>
                  <c:pt idx="6">
                    <c:v> 2,990 </c:v>
                  </c:pt>
                  <c:pt idx="7">
                    <c:v> 2,180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3,480 </c:v>
                  </c:pt>
                </c:lvl>
                <c:lvl>
                  <c:pt idx="0">
                    <c:v> 1,910 </c:v>
                  </c:pt>
                  <c:pt idx="1">
                    <c:v> 1,940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-1.5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1,880 </c:v>
                  </c:pt>
                </c:lvl>
                <c:lvl>
                  <c:pt idx="5">
                    <c:v>1단</c:v>
                  </c:pt>
                  <c:pt idx="11">
                    <c:v>1단</c:v>
                  </c:pt>
                  <c:pt idx="12">
                    <c:v>(깐대파)</c:v>
                  </c:pt>
                </c:lvl>
                <c:lvl>
                  <c:pt idx="0">
                    <c:v> 2,710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21.0 </c:v>
                  </c:pt>
                  <c:pt idx="5">
                    <c:v> 3,290 </c:v>
                  </c:pt>
                  <c:pt idx="6">
                    <c:v> 2,590 </c:v>
                  </c:pt>
                  <c:pt idx="7">
                    <c:v> 3,880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3,543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-11.2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3,980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400g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7,380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-24.2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5,000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(백설국산)380g</c:v>
                  </c:pt>
                  <c:pt idx="9">
                    <c:v>(수입)300g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 예천일품쌀)</c:v>
                  </c:pt>
                  <c:pt idx="6">
                    <c:v>(경기미)</c:v>
                  </c:pt>
                  <c:pt idx="7">
                    <c:v>(이천쌀)10kg</c:v>
                  </c:pt>
                  <c:pt idx="12">
                    <c:v>(밥맛좋은쌀)</c:v>
                  </c:pt>
                </c:lvl>
                <c:lvl>
                  <c:pt idx="0">
                    <c:v> 67,367 </c:v>
                  </c:pt>
                  <c:pt idx="1">
                    <c:v> 69,300 </c:v>
                  </c:pt>
                  <c:pt idx="2">
                    <c:v>↓</c:v>
                  </c:pt>
                  <c:pt idx="3">
                    <c:v> 1,933 </c:v>
                  </c:pt>
                  <c:pt idx="4">
                    <c:v>-2.8 </c:v>
                  </c:pt>
                  <c:pt idx="5">
                    <c:v> 49,900 </c:v>
                  </c:pt>
                  <c:pt idx="6">
                    <c:v> 80,900 </c:v>
                  </c:pt>
                  <c:pt idx="7">
                    <c:v> 45,900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63,800 </c:v>
                  </c:pt>
                </c:lvl>
                <c:lvl>
                  <c:pt idx="5">
                    <c:v>10월 18일</c:v>
                  </c:pt>
                  <c:pt idx="6">
                    <c:v>10월 20일</c:v>
                  </c:pt>
                  <c:pt idx="7">
                    <c:v>10월 20일</c:v>
                  </c:pt>
                  <c:pt idx="8">
                    <c:v>10월 20일</c:v>
                  </c:pt>
                  <c:pt idx="9">
                    <c:v>10월 21일</c:v>
                  </c:pt>
                  <c:pt idx="10">
                    <c:v>10월 21일</c:v>
                  </c:pt>
                  <c:pt idx="11">
                    <c:v>10월 21일</c:v>
                  </c:pt>
                  <c:pt idx="12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제2광호주유소</c:v>
                  </c:pt>
                  <c:pt idx="7">
                    <c:v>동일석유</c:v>
                  </c:pt>
                  <c:pt idx="8">
                    <c:v>문화주유소</c:v>
                  </c:pt>
                  <c:pt idx="9">
                    <c:v>sk엔크린</c:v>
                  </c:pt>
                  <c:pt idx="10">
                    <c:v>성우셀프주유소</c:v>
                  </c:pt>
                  <c:pt idx="11">
                    <c:v>봉수대로주유소</c:v>
                  </c:pt>
                  <c:pt idx="12">
                    <c:v>동일석유셀프주유소</c:v>
                  </c:pt>
                </c:lvl>
                <c:lvl>
                  <c:pt idx="0">
                    <c:v> 1,787 </c:v>
                  </c:pt>
                  <c:pt idx="1">
                    <c:v> 1,721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3.8 </c:v>
                  </c:pt>
                  <c:pt idx="5">
                    <c:v> 1,717 </c:v>
                  </c:pt>
                  <c:pt idx="6">
                    <c:v> 1,979 </c:v>
                  </c:pt>
                  <c:pt idx="7">
                    <c:v> 1,725 </c:v>
                  </c:pt>
                  <c:pt idx="8">
                    <c:v> 1,857 </c:v>
                  </c:pt>
                  <c:pt idx="9">
                    <c:v> 1,727 </c:v>
                  </c:pt>
                  <c:pt idx="10">
                    <c:v> 1,717 </c:v>
                  </c:pt>
                  <c:pt idx="11">
                    <c:v> 1,717 </c:v>
                  </c:pt>
                  <c:pt idx="12">
                    <c:v> 1,725 </c:v>
                  </c:pt>
                </c:lvl>
                <c:lvl>
                  <c:pt idx="5">
                    <c:v>(모나리자나무이야기)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(부자되는집)30롤</c:v>
                  </c:pt>
                  <c:pt idx="9">
                    <c:v>30롤</c:v>
                  </c:pt>
                  <c:pt idx="10">
                    <c:v>30롤</c:v>
                  </c:pt>
                  <c:pt idx="11">
                    <c:v>(뽀삐)30롤</c:v>
                  </c:pt>
                  <c:pt idx="12">
                    <c:v>(크리넥스울트라클린)30롤</c:v>
                  </c:pt>
                </c:lvl>
                <c:lvl>
                  <c:pt idx="0">
                    <c:v> 19,267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1,133 </c:v>
                  </c:pt>
                  <c:pt idx="4">
                    <c:v>-5.6 </c:v>
                  </c:pt>
                  <c:pt idx="5">
                    <c:v> 19,900 </c:v>
                  </c:pt>
                  <c:pt idx="6">
                    <c:v> 26,000 </c:v>
                  </c:pt>
                  <c:pt idx="7">
                    <c:v> 19,900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19,900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7">
                    <c:v>(려)490ml</c:v>
                  </c:pt>
                </c:lvl>
                <c:lvl>
                  <c:pt idx="0">
                    <c:v> 9,297 </c:v>
                  </c:pt>
                  <c:pt idx="1">
                    <c:v> 7,440 </c:v>
                  </c:pt>
                  <c:pt idx="2">
                    <c:v>↑</c:v>
                  </c:pt>
                  <c:pt idx="3">
                    <c:v> 1,857 </c:v>
                  </c:pt>
                  <c:pt idx="4">
                    <c:v> 25.0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20,900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(가루)비트4kg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2.7kg</c:v>
                  </c:pt>
                  <c:pt idx="11">
                    <c:v>(비트액체)4ℓ</c:v>
                  </c:pt>
                  <c:pt idx="12">
                    <c:v>(액체)2.8ℓ</c:v>
                  </c:pt>
                </c:lvl>
                <c:lvl>
                  <c:pt idx="0">
                    <c:v> 9,067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2,783 </c:v>
                  </c:pt>
                  <c:pt idx="4">
                    <c:v>-23.5 </c:v>
                  </c:pt>
                  <c:pt idx="5">
                    <c:v> 9,900 </c:v>
                  </c:pt>
                  <c:pt idx="6">
                    <c:v> 9,400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6,200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0">
                    <c:v> 14,080 </c:v>
                  </c:pt>
                  <c:pt idx="1">
                    <c:v> 16,750 </c:v>
                  </c:pt>
                  <c:pt idx="2">
                    <c:v>↓</c:v>
                  </c:pt>
                  <c:pt idx="3">
                    <c:v> 2,670 </c:v>
                  </c:pt>
                  <c:pt idx="4">
                    <c:v>-15.9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15,980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17,000 </c:v>
                  </c:pt>
                </c:lvl>
                <c:lvl>
                  <c:pt idx="5">
                    <c:v>(풀무원)</c:v>
                  </c:pt>
                  <c:pt idx="12">
                    <c:v>(풀무원)</c:v>
                  </c:pt>
                </c:lvl>
                <c:lvl>
                  <c:pt idx="0">
                    <c:v> 2,645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1,345 </c:v>
                  </c:pt>
                  <c:pt idx="4">
                    <c:v>-33.7 </c:v>
                  </c:pt>
                  <c:pt idx="5">
                    <c:v> 4,990 </c:v>
                  </c:pt>
                  <c:pt idx="6">
                    <c:v> 2,400 </c:v>
                  </c:pt>
                  <c:pt idx="7">
                    <c:v> 1,980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(삼림 통만식빵)小</c:v>
                  </c:pt>
                  <c:pt idx="12">
                    <c:v>(브레디크식빵)</c:v>
                  </c:pt>
                </c:lvl>
                <c:lvl>
                  <c:pt idx="0">
                    <c:v> 2,463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132 </c:v>
                  </c:pt>
                  <c:pt idx="4">
                    <c:v>-5.1 </c:v>
                  </c:pt>
                  <c:pt idx="5">
                    <c:v> 2,380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2,250 </c:v>
                  </c:pt>
                  <c:pt idx="10">
                    <c:v> 2,590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3,867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232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3,670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0">
                    <c:v> 1,063 </c:v>
                  </c:pt>
                  <c:pt idx="1">
                    <c:v> 1,100 </c:v>
                  </c:pt>
                  <c:pt idx="2">
                    <c:v>↓</c:v>
                  </c:pt>
                  <c:pt idx="3">
                    <c:v> 37 </c:v>
                  </c:pt>
                  <c:pt idx="4">
                    <c:v>-3.3 </c:v>
                  </c:pt>
                  <c:pt idx="5">
                    <c:v> 1,020 </c:v>
                  </c:pt>
                  <c:pt idx="6">
                    <c:v> 990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1,050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(백설)</c:v>
                  </c:pt>
                  <c:pt idx="7">
                    <c:v>1.8ℓ</c:v>
                  </c:pt>
                  <c:pt idx="8">
                    <c:v>(포도씨유)</c:v>
                  </c:pt>
                  <c:pt idx="9">
                    <c:v>(해표)1.8ℓ</c:v>
                  </c:pt>
                  <c:pt idx="10">
                    <c:v>(오뚜기)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6,000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3,090 </c:v>
                  </c:pt>
                  <c:pt idx="4">
                    <c:v>-34.0 </c:v>
                  </c:pt>
                  <c:pt idx="5">
                    <c:v> 4,590 </c:v>
                  </c:pt>
                  <c:pt idx="6">
                    <c:v> 7,290 </c:v>
                  </c:pt>
                  <c:pt idx="7">
                    <c:v> 6,950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3,680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1,335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-21.5 </c:v>
                  </c:pt>
                  <c:pt idx="5">
                    <c:v> 1,490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5,182 </c:v>
                  </c:pt>
                  <c:pt idx="1">
                    <c:v> 4,930 </c:v>
                  </c:pt>
                  <c:pt idx="2">
                    <c:v>↑</c:v>
                  </c:pt>
                  <c:pt idx="3">
                    <c:v> 252 </c:v>
                  </c:pt>
                  <c:pt idx="4">
                    <c:v> 5.1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4,280 </c:v>
                  </c:pt>
                  <c:pt idx="11">
                    <c:v> 4,580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6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11,393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1,993 </c:v>
                  </c:pt>
                  <c:pt idx="4">
                    <c:v> 21.2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15,000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6">
                    <c:v>500g</c:v>
                  </c:pt>
                  <c:pt idx="12">
                    <c:v>(영양)</c:v>
                  </c:pt>
                </c:lvl>
                <c:lvl>
                  <c:pt idx="0">
                    <c:v> 29,050 </c:v>
                  </c:pt>
                  <c:pt idx="1">
                    <c:v> 27,400 </c:v>
                  </c:pt>
                  <c:pt idx="2">
                    <c:v>↑</c:v>
                  </c:pt>
                  <c:pt idx="3">
                    <c:v> 1,650 </c:v>
                  </c:pt>
                  <c:pt idx="4">
                    <c:v> 6.0 </c:v>
                  </c:pt>
                  <c:pt idx="5">
                    <c:v> 33,600 </c:v>
                  </c:pt>
                  <c:pt idx="6">
                    <c:v> 26,900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39,800 </c:v>
                  </c:pt>
                </c:lvl>
                <c:lvl>
                  <c:pt idx="5">
                    <c:v>(햇감자)1.5kg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(신선감자)1.2kg1봉</c:v>
                  </c:pt>
                </c:lvl>
                <c:lvl>
                  <c:pt idx="0">
                    <c:v> 2,910 </c:v>
                  </c:pt>
                  <c:pt idx="1">
                    <c:v> 2,990 </c:v>
                  </c:pt>
                  <c:pt idx="2">
                    <c:v>↓</c:v>
                  </c:pt>
                  <c:pt idx="3">
                    <c:v> 80 </c:v>
                  </c:pt>
                  <c:pt idx="4">
                    <c:v>-2.7 </c:v>
                  </c:pt>
                  <c:pt idx="5">
                    <c:v> 4,490 </c:v>
                  </c:pt>
                  <c:pt idx="6">
                    <c:v> 1,990 </c:v>
                  </c:pt>
                  <c:pt idx="7">
                    <c:v> 2,980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3개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1,808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853 </c:v>
                  </c:pt>
                  <c:pt idx="4">
                    <c:v> 89.4 </c:v>
                  </c:pt>
                  <c:pt idx="5">
                    <c:v> 2,640 </c:v>
                  </c:pt>
                  <c:pt idx="6">
                    <c:v> 2,540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1,050 </c:v>
                  </c:pt>
                  <c:pt idx="10">
                    <c:v> 980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8,688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712 </c:v>
                  </c:pt>
                  <c:pt idx="4">
                    <c:v>-7.6 </c:v>
                  </c:pt>
                  <c:pt idx="5">
                    <c:v> 5,990 </c:v>
                  </c:pt>
                  <c:pt idx="6">
                    <c:v> 10,260 </c:v>
                  </c:pt>
                  <c:pt idx="7">
                    <c:v> 5,880 </c:v>
                  </c:pt>
                  <c:pt idx="8">
                    <c:v> 8,000 </c:v>
                  </c:pt>
                  <c:pt idx="9">
                    <c:v> 11,000 </c:v>
                  </c:pt>
                  <c:pt idx="10">
                    <c:v> 11,000 </c:v>
                  </c:pt>
                  <c:pt idx="11">
                    <c:v> 8,000 </c:v>
                  </c:pt>
                  <c:pt idx="12">
                    <c:v> 10,800 </c:v>
                  </c:pt>
                </c:lvl>
                <c:lvl>
                  <c:pt idx="5">
                    <c:v>(무항생제생닭)1마리</c:v>
                  </c:pt>
                  <c:pt idx="12">
                    <c:v>(하림6호)1마리</c:v>
                  </c:pt>
                </c:lvl>
                <c:lvl>
                  <c:pt idx="0">
                    <c:v> 8,145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2,155 </c:v>
                  </c:pt>
                  <c:pt idx="4">
                    <c:v> 36.0 </c:v>
                  </c:pt>
                  <c:pt idx="5">
                    <c:v> 8,990 </c:v>
                  </c:pt>
                  <c:pt idx="6">
                    <c:v> 8,900 </c:v>
                  </c:pt>
                  <c:pt idx="7">
                    <c:v> 7,980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9,000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16,252 </c:v>
                  </c:pt>
                  <c:pt idx="1">
                    <c:v> 13,300 </c:v>
                  </c:pt>
                  <c:pt idx="2">
                    <c:v>↑</c:v>
                  </c:pt>
                  <c:pt idx="3">
                    <c:v> 2,952 </c:v>
                  </c:pt>
                  <c:pt idx="4">
                    <c:v> 22.2 </c:v>
                  </c:pt>
                  <c:pt idx="5">
                    <c:v> 16,740 </c:v>
                  </c:pt>
                  <c:pt idx="6">
                    <c:v> 18,970 </c:v>
                  </c:pt>
                  <c:pt idx="7">
                    <c:v> 15,000 </c:v>
                  </c:pt>
                  <c:pt idx="8">
                    <c:v> 13,800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12,800 </c:v>
                  </c:pt>
                </c:lvl>
                <c:lvl>
                  <c:pt idx="5">
                    <c:v>(한우등심)600g</c:v>
                  </c:pt>
                  <c:pt idx="6">
                    <c:v>300g</c:v>
                  </c:pt>
                  <c:pt idx="7">
                    <c:v>280g</c:v>
                  </c:pt>
                  <c:pt idx="8">
                    <c:v>600g</c:v>
                  </c:pt>
                  <c:pt idx="11">
                    <c:v>(등심)600g</c:v>
                  </c:pt>
                  <c:pt idx="12">
                    <c:v>(우월한우)300g</c:v>
                  </c:pt>
                </c:lvl>
                <c:lvl>
                  <c:pt idx="0">
                    <c:v> 67,980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14,080 </c:v>
                  </c:pt>
                  <c:pt idx="4">
                    <c:v> 26.1 </c:v>
                  </c:pt>
                  <c:pt idx="5">
                    <c:v> 85,080 </c:v>
                  </c:pt>
                  <c:pt idx="6">
                    <c:v> 58,000 </c:v>
                  </c:pt>
                  <c:pt idx="7">
                    <c:v> 52,800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70,000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(국물용)700g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9,977 </c:v>
                  </c:pt>
                  <c:pt idx="1">
                    <c:v> 12,850 </c:v>
                  </c:pt>
                  <c:pt idx="2">
                    <c:v>↓</c:v>
                  </c:pt>
                  <c:pt idx="3">
                    <c:v> 2,873 </c:v>
                  </c:pt>
                  <c:pt idx="4">
                    <c:v>-22.4 </c:v>
                  </c:pt>
                  <c:pt idx="5">
                    <c:v> 12,900 </c:v>
                  </c:pt>
                  <c:pt idx="6">
                    <c:v> 9,480 </c:v>
                  </c:pt>
                  <c:pt idx="7">
                    <c:v> 9,980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20,000 </c:v>
                  </c:pt>
                  <c:pt idx="12">
                    <c:v> 5,700 </c:v>
                  </c:pt>
                </c:lvl>
                <c:lvl>
                  <c:pt idx="5">
                    <c:v>2마리</c:v>
                  </c:pt>
                  <c:pt idx="6">
                    <c:v>(中) 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5,295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1,700 </c:v>
                  </c:pt>
                  <c:pt idx="4">
                    <c:v>-24.3 </c:v>
                  </c:pt>
                  <c:pt idx="5">
                    <c:v> 3,990 </c:v>
                  </c:pt>
                  <c:pt idx="6">
                    <c:v> 5,000 </c:v>
                  </c:pt>
                  <c:pt idx="7">
                    <c:v> 3,780 </c:v>
                  </c:pt>
                  <c:pt idx="8">
                    <c:v> 10,000 </c:v>
                  </c:pt>
                  <c:pt idx="9">
                    <c:v> 4,500 </c:v>
                  </c:pt>
                  <c:pt idx="10">
                    <c:v> 4,500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(고당도)6개</c:v>
                  </c:pt>
                  <c:pt idx="8">
                    <c:v>1개</c:v>
                  </c:pt>
                  <c:pt idx="11">
                    <c:v>5개</c:v>
                  </c:pt>
                  <c:pt idx="12">
                    <c:v>(고당도안동)5개</c:v>
                  </c:pt>
                </c:lvl>
                <c:lvl>
                  <c:pt idx="0">
                    <c:v> 3,730 </c:v>
                  </c:pt>
                  <c:pt idx="1">
                    <c:v> 9,900 </c:v>
                  </c:pt>
                  <c:pt idx="2">
                    <c:v>↓</c:v>
                  </c:pt>
                  <c:pt idx="3">
                    <c:v> 6,170 </c:v>
                  </c:pt>
                  <c:pt idx="4">
                    <c:v>-62.3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1,390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1,000 </c:v>
                  </c:pt>
                  <c:pt idx="11">
                    <c:v> 10,000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4,693 </c:v>
                  </c:pt>
                  <c:pt idx="1">
                    <c:v> 5,740 </c:v>
                  </c:pt>
                  <c:pt idx="2">
                    <c:v>↓</c:v>
                  </c:pt>
                  <c:pt idx="3">
                    <c:v> 1,047 </c:v>
                  </c:pt>
                  <c:pt idx="4">
                    <c:v>-18.2 </c:v>
                  </c:pt>
                  <c:pt idx="5">
                    <c:v> 4,490 </c:v>
                  </c:pt>
                  <c:pt idx="6">
                    <c:v> 2,990 </c:v>
                  </c:pt>
                  <c:pt idx="7">
                    <c:v> 2,180 </c:v>
                  </c:pt>
                  <c:pt idx="8">
                    <c:v> 9,000 </c:v>
                  </c:pt>
                  <c:pt idx="9">
                    <c:v> 4,000 </c:v>
                  </c:pt>
                  <c:pt idx="10">
                    <c:v> 5,500 </c:v>
                  </c:pt>
                  <c:pt idx="11">
                    <c:v> 8,000 </c:v>
                  </c:pt>
                  <c:pt idx="12">
                    <c:v> 3,480 </c:v>
                  </c:pt>
                </c:lvl>
                <c:lvl>
                  <c:pt idx="0">
                    <c:v> 1,910 </c:v>
                  </c:pt>
                  <c:pt idx="1">
                    <c:v> 1,940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-1.5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1,480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1,880 </c:v>
                  </c:pt>
                </c:lvl>
                <c:lvl>
                  <c:pt idx="5">
                    <c:v>1단</c:v>
                  </c:pt>
                  <c:pt idx="11">
                    <c:v>1단</c:v>
                  </c:pt>
                  <c:pt idx="12">
                    <c:v>(깐대파)</c:v>
                  </c:pt>
                </c:lvl>
                <c:lvl>
                  <c:pt idx="0">
                    <c:v> 2,710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470 </c:v>
                  </c:pt>
                  <c:pt idx="4">
                    <c:v> 21.0 </c:v>
                  </c:pt>
                  <c:pt idx="5">
                    <c:v> 3,290 </c:v>
                  </c:pt>
                  <c:pt idx="6">
                    <c:v> 2,590 </c:v>
                  </c:pt>
                  <c:pt idx="7">
                    <c:v> 3,880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2,000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6">
                    <c:v>1.5kg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</c:v>
                  </c:pt>
                </c:lvl>
                <c:lvl>
                  <c:pt idx="0">
                    <c:v> 3,543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-11.2 </c:v>
                  </c:pt>
                  <c:pt idx="5">
                    <c:v> 3,790 </c:v>
                  </c:pt>
                  <c:pt idx="6">
                    <c:v> 3,490 </c:v>
                  </c:pt>
                  <c:pt idx="7">
                    <c:v> 3,980 </c:v>
                  </c:pt>
                  <c:pt idx="8">
                    <c:v> 5,000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(창녕마늘)1kg</c:v>
                  </c:pt>
                  <c:pt idx="6">
                    <c:v>300g</c:v>
                  </c:pt>
                  <c:pt idx="7">
                    <c:v>400g</c:v>
                  </c:pt>
                  <c:pt idx="8">
                    <c:v>(의성마늘)大</c:v>
                  </c:pt>
                  <c:pt idx="9">
                    <c:v>300g</c:v>
                  </c:pt>
                  <c:pt idx="12">
                    <c:v>(신선깐마늘)500g</c:v>
                  </c:pt>
                </c:lvl>
                <c:lvl>
                  <c:pt idx="0">
                    <c:v> 7,380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2,360 </c:v>
                  </c:pt>
                  <c:pt idx="4">
                    <c:v>-24.2 </c:v>
                  </c:pt>
                  <c:pt idx="5">
                    <c:v> 11,990 </c:v>
                  </c:pt>
                  <c:pt idx="6">
                    <c:v> 4,290 </c:v>
                  </c:pt>
                  <c:pt idx="7">
                    <c:v> 5,000 </c:v>
                  </c:pt>
                  <c:pt idx="8">
                    <c:v> 10,000 </c:v>
                  </c:pt>
                  <c:pt idx="9">
                    <c:v> 3,500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국산)</c:v>
                  </c:pt>
                  <c:pt idx="6">
                    <c:v>340g</c:v>
                  </c:pt>
                  <c:pt idx="7">
                    <c:v>340g</c:v>
                  </c:pt>
                  <c:pt idx="8">
                    <c:v>(백설국산)380g</c:v>
                  </c:pt>
                  <c:pt idx="9">
                    <c:v>(수입)300g</c:v>
                  </c:pt>
                  <c:pt idx="11">
                    <c:v>(국산)500g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2,390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1,500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 예천일품쌀)</c:v>
                  </c:pt>
                  <c:pt idx="6">
                    <c:v>(경기미)</c:v>
                  </c:pt>
                  <c:pt idx="7">
                    <c:v>(이천쌀)10kg</c:v>
                  </c:pt>
                  <c:pt idx="12">
                    <c:v>(밥맛좋은쌀)</c:v>
                  </c:pt>
                </c:lvl>
                <c:lvl>
                  <c:pt idx="0">
                    <c:v> 67,367 </c:v>
                  </c:pt>
                  <c:pt idx="1">
                    <c:v> 69,300 </c:v>
                  </c:pt>
                  <c:pt idx="2">
                    <c:v>↓</c:v>
                  </c:pt>
                  <c:pt idx="3">
                    <c:v> 1,933 </c:v>
                  </c:pt>
                  <c:pt idx="4">
                    <c:v>-2.8 </c:v>
                  </c:pt>
                  <c:pt idx="5">
                    <c:v> 49,900 </c:v>
                  </c:pt>
                  <c:pt idx="6">
                    <c:v> 80,900 </c:v>
                  </c:pt>
                  <c:pt idx="7">
                    <c:v> 45,900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74,500 </c:v>
                  </c:pt>
                  <c:pt idx="11">
                    <c:v> 74,800 </c:v>
                  </c:pt>
                  <c:pt idx="12">
                    <c:v> 63,800 </c:v>
                  </c:pt>
                </c:lvl>
                <c:lvl>
                  <c:pt idx="5">
                    <c:v>10월 18일</c:v>
                  </c:pt>
                  <c:pt idx="6">
                    <c:v>10월 20일</c:v>
                  </c:pt>
                  <c:pt idx="7">
                    <c:v>10월 20일</c:v>
                  </c:pt>
                  <c:pt idx="8">
                    <c:v>10월 20일</c:v>
                  </c:pt>
                  <c:pt idx="9">
                    <c:v>10월 21일</c:v>
                  </c:pt>
                  <c:pt idx="10">
                    <c:v>10월 21일</c:v>
                  </c:pt>
                  <c:pt idx="11">
                    <c:v>10월 21일</c:v>
                  </c:pt>
                  <c:pt idx="12">
                    <c:v>10월 22일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778496"/>
        <c:axId val="271987456"/>
      </c:barChart>
      <c:catAx>
        <c:axId val="2247784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71987456"/>
        <c:crosses val="autoZero"/>
        <c:auto val="1"/>
        <c:lblAlgn val="ctr"/>
        <c:lblOffset val="100"/>
        <c:noMultiLvlLbl val="0"/>
      </c:catAx>
      <c:valAx>
        <c:axId val="271987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778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M5" sqref="M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85</v>
      </c>
      <c r="J2" s="10" t="s">
        <v>81</v>
      </c>
      <c r="K2" s="10" t="s">
        <v>80</v>
      </c>
      <c r="L2" s="10" t="s">
        <v>83</v>
      </c>
      <c r="M2" s="10" t="s">
        <v>76</v>
      </c>
      <c r="N2" s="7" t="s">
        <v>84</v>
      </c>
      <c r="O2" s="10" t="s">
        <v>86</v>
      </c>
      <c r="P2" s="7" t="s">
        <v>82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44487</v>
      </c>
      <c r="J3" s="13">
        <v>44489</v>
      </c>
      <c r="K3" s="13">
        <v>44489</v>
      </c>
      <c r="L3" s="13">
        <v>44489</v>
      </c>
      <c r="M3" s="13">
        <v>44490</v>
      </c>
      <c r="N3" s="13">
        <v>44490</v>
      </c>
      <c r="O3" s="13">
        <v>44490</v>
      </c>
      <c r="P3" s="13">
        <v>44491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67366.666666666672</v>
      </c>
      <c r="E4" s="3">
        <f>AVERAGE(O4:P4)</f>
        <v>69300</v>
      </c>
      <c r="F4" s="4" t="str">
        <f>IF((D4-E4)&lt;0,"↓",IF((D4-E4)&gt;0,"↑",""))</f>
        <v>↓</v>
      </c>
      <c r="G4" s="5">
        <f>ABS(D4-E4)</f>
        <v>1933.3333333333285</v>
      </c>
      <c r="H4" s="11">
        <f>IFERROR(ROUND(((D4-E4)/E4)*100,1),"-")</f>
        <v>-2.8</v>
      </c>
      <c r="I4" s="14">
        <v>49900</v>
      </c>
      <c r="J4" s="14">
        <v>80900</v>
      </c>
      <c r="K4" s="14">
        <v>45900</v>
      </c>
      <c r="L4" s="14">
        <v>74000</v>
      </c>
      <c r="M4" s="14">
        <v>79000</v>
      </c>
      <c r="N4" s="14">
        <v>74500</v>
      </c>
      <c r="O4" s="14">
        <v>74800</v>
      </c>
      <c r="P4" s="14">
        <v>63800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88</v>
      </c>
      <c r="J5" s="21" t="s">
        <v>136</v>
      </c>
      <c r="K5" s="21" t="s">
        <v>149</v>
      </c>
      <c r="L5" s="21"/>
      <c r="M5" s="21"/>
      <c r="N5" s="21"/>
      <c r="O5" s="21"/>
      <c r="P5" s="21" t="s">
        <v>167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2365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285</v>
      </c>
      <c r="H6" s="11">
        <f t="shared" ref="H6:H68" si="0">IFERROR(ROUND(((D6-E6)/E6)*100,1),"-")</f>
        <v>-10.8</v>
      </c>
      <c r="I6" s="14">
        <v>2390</v>
      </c>
      <c r="J6" s="14">
        <v>2500</v>
      </c>
      <c r="K6" s="14">
        <v>2500</v>
      </c>
      <c r="L6" s="14">
        <v>2800</v>
      </c>
      <c r="M6" s="14">
        <v>1500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89</v>
      </c>
      <c r="J7" s="21" t="s">
        <v>137</v>
      </c>
      <c r="K7" s="21" t="s">
        <v>137</v>
      </c>
      <c r="L7" s="21" t="s">
        <v>158</v>
      </c>
      <c r="M7" s="21" t="s">
        <v>112</v>
      </c>
      <c r="N7" s="21"/>
      <c r="O7" s="21" t="s">
        <v>121</v>
      </c>
      <c r="P7" s="21" t="s">
        <v>168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7380</v>
      </c>
      <c r="E8" s="3">
        <f>AVERAGE(O8:P8)</f>
        <v>9740</v>
      </c>
      <c r="F8" s="4" t="str">
        <f>IF((D8-E8)&lt;0,"↓",IF((D8-E8)&gt;0,"↑",""))</f>
        <v>↓</v>
      </c>
      <c r="G8" s="5">
        <f>ABS(D8-E8)</f>
        <v>2360</v>
      </c>
      <c r="H8" s="11">
        <f t="shared" si="0"/>
        <v>-24.2</v>
      </c>
      <c r="I8" s="14">
        <v>11990</v>
      </c>
      <c r="J8" s="14">
        <v>4290</v>
      </c>
      <c r="K8" s="14">
        <v>5000</v>
      </c>
      <c r="L8" s="14">
        <v>10000</v>
      </c>
      <c r="M8" s="14">
        <v>3500</v>
      </c>
      <c r="N8" s="14">
        <v>9500</v>
      </c>
      <c r="O8" s="14">
        <v>11500</v>
      </c>
      <c r="P8" s="14">
        <v>7980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90</v>
      </c>
      <c r="J9" s="21" t="s">
        <v>138</v>
      </c>
      <c r="K9" s="24" t="s">
        <v>150</v>
      </c>
      <c r="L9" s="21" t="s">
        <v>159</v>
      </c>
      <c r="M9" s="21" t="s">
        <v>113</v>
      </c>
      <c r="N9" s="21"/>
      <c r="O9" s="21"/>
      <c r="P9" s="24" t="s">
        <v>169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3543.3333333333335</v>
      </c>
      <c r="E10" s="3">
        <f>AVERAGE(O10:P10)</f>
        <v>3990</v>
      </c>
      <c r="F10" s="4" t="str">
        <f>IF((D10-E10)&lt;0,"↓",IF((D10-E10)&gt;0,"↑",""))</f>
        <v>↓</v>
      </c>
      <c r="G10" s="5">
        <f>ABS(D10-E10)</f>
        <v>446.66666666666652</v>
      </c>
      <c r="H10" s="11">
        <f t="shared" si="0"/>
        <v>-11.2</v>
      </c>
      <c r="I10" s="14">
        <v>3790</v>
      </c>
      <c r="J10" s="14">
        <v>3490</v>
      </c>
      <c r="K10" s="14">
        <v>3980</v>
      </c>
      <c r="L10" s="14">
        <v>5000</v>
      </c>
      <c r="M10" s="14">
        <v>2500</v>
      </c>
      <c r="N10" s="14">
        <v>2500</v>
      </c>
      <c r="O10" s="14">
        <v>5000</v>
      </c>
      <c r="P10" s="14">
        <v>2980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87</v>
      </c>
      <c r="J11" s="21" t="s">
        <v>139</v>
      </c>
      <c r="K11" s="21" t="s">
        <v>151</v>
      </c>
      <c r="L11" s="21" t="s">
        <v>87</v>
      </c>
      <c r="M11" s="21"/>
      <c r="N11" s="21"/>
      <c r="O11" s="21" t="s">
        <v>87</v>
      </c>
      <c r="P11" s="21" t="s">
        <v>170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2710</v>
      </c>
      <c r="E12" s="3">
        <f>AVERAGE(O12:P12)</f>
        <v>2240</v>
      </c>
      <c r="F12" s="4" t="str">
        <f>IF((D12-E12)&lt;0,"↓",IF((D12-E12)&gt;0,"↑",""))</f>
        <v>↑</v>
      </c>
      <c r="G12" s="5">
        <f>ABS(D12-E12)</f>
        <v>470</v>
      </c>
      <c r="H12" s="11">
        <f t="shared" si="0"/>
        <v>21</v>
      </c>
      <c r="I12" s="14">
        <v>3290</v>
      </c>
      <c r="J12" s="14">
        <v>2590</v>
      </c>
      <c r="K12" s="14">
        <v>3880</v>
      </c>
      <c r="L12" s="14">
        <v>2000</v>
      </c>
      <c r="M12" s="14">
        <v>2500</v>
      </c>
      <c r="N12" s="14">
        <v>2000</v>
      </c>
      <c r="O12" s="14">
        <v>2000</v>
      </c>
      <c r="P12" s="14">
        <v>2480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91</v>
      </c>
      <c r="J13" s="21"/>
      <c r="K13" s="21"/>
      <c r="L13" s="21"/>
      <c r="M13" s="21"/>
      <c r="N13" s="21"/>
      <c r="O13" s="21" t="s">
        <v>122</v>
      </c>
      <c r="P13" s="21" t="s">
        <v>171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1910</v>
      </c>
      <c r="E14" s="3">
        <f>AVERAGE(O14:P14)</f>
        <v>1940</v>
      </c>
      <c r="F14" s="4" t="str">
        <f>IF((D14-E14)&lt;0,"↓",IF((D14-E14)&gt;0,"↑",""))</f>
        <v>↓</v>
      </c>
      <c r="G14" s="5">
        <f>ABS(D14-E14)</f>
        <v>30</v>
      </c>
      <c r="H14" s="11">
        <f t="shared" si="0"/>
        <v>-1.5</v>
      </c>
      <c r="I14" s="14">
        <v>1590</v>
      </c>
      <c r="J14" s="14">
        <v>1390</v>
      </c>
      <c r="K14" s="14">
        <v>1480</v>
      </c>
      <c r="L14" s="14">
        <v>2000</v>
      </c>
      <c r="M14" s="14">
        <v>2000</v>
      </c>
      <c r="N14" s="14">
        <v>3000</v>
      </c>
      <c r="O14" s="14">
        <v>2000</v>
      </c>
      <c r="P14" s="14">
        <v>1880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4693.333333333333</v>
      </c>
      <c r="E16" s="3">
        <f>AVERAGE(O16:P16)</f>
        <v>5740</v>
      </c>
      <c r="F16" s="4" t="str">
        <f>IF((D16-E16)&lt;0,"↓",IF((D16-E16)&gt;0,"↑",""))</f>
        <v>↓</v>
      </c>
      <c r="G16" s="5">
        <f>ABS(D16-E16)</f>
        <v>1046.666666666667</v>
      </c>
      <c r="H16" s="11">
        <f t="shared" si="0"/>
        <v>-18.2</v>
      </c>
      <c r="I16" s="14">
        <v>4490</v>
      </c>
      <c r="J16" s="14">
        <v>2990</v>
      </c>
      <c r="K16" s="14">
        <v>2180</v>
      </c>
      <c r="L16" s="14">
        <v>9000</v>
      </c>
      <c r="M16" s="14">
        <v>4000</v>
      </c>
      <c r="N16" s="14">
        <v>5500</v>
      </c>
      <c r="O16" s="14">
        <v>8000</v>
      </c>
      <c r="P16" s="14">
        <v>3480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92</v>
      </c>
      <c r="J17" s="21"/>
      <c r="K17" s="21"/>
      <c r="L17" s="21" t="s">
        <v>123</v>
      </c>
      <c r="M17" s="21"/>
      <c r="N17" s="21"/>
      <c r="O17" s="21" t="s">
        <v>123</v>
      </c>
      <c r="P17" s="21" t="s">
        <v>172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3730</v>
      </c>
      <c r="E18" s="3">
        <f>AVERAGE(O18:P18)</f>
        <v>9900</v>
      </c>
      <c r="F18" s="4" t="str">
        <f>IF((D18-E18)&lt;0,"↓",IF((D18-E18)&gt;0,"↑",""))</f>
        <v>↓</v>
      </c>
      <c r="G18" s="5">
        <f>ABS(D18-E18)</f>
        <v>6170</v>
      </c>
      <c r="H18" s="11">
        <f t="shared" si="0"/>
        <v>-62.3</v>
      </c>
      <c r="I18" s="14">
        <v>10990</v>
      </c>
      <c r="J18" s="14">
        <v>1000</v>
      </c>
      <c r="K18" s="14">
        <v>1390</v>
      </c>
      <c r="L18" s="14">
        <v>5000</v>
      </c>
      <c r="M18" s="14">
        <v>3000</v>
      </c>
      <c r="N18" s="14">
        <v>1000</v>
      </c>
      <c r="O18" s="14">
        <v>10000</v>
      </c>
      <c r="P18" s="14">
        <v>9800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93</v>
      </c>
      <c r="J19" s="22"/>
      <c r="K19" s="22"/>
      <c r="L19" s="22" t="s">
        <v>160</v>
      </c>
      <c r="M19" s="22"/>
      <c r="N19" s="22"/>
      <c r="O19" s="22" t="s">
        <v>118</v>
      </c>
      <c r="P19" s="22" t="s">
        <v>173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5295</v>
      </c>
      <c r="E20" s="3">
        <f>AVERAGE(O20:P20)</f>
        <v>6995</v>
      </c>
      <c r="F20" s="4" t="str">
        <f>IF((D20-E20)&lt;0,"↓",IF((D20-E20)&gt;0,"↑",""))</f>
        <v>↓</v>
      </c>
      <c r="G20" s="5">
        <f>ABS(D20-E20)</f>
        <v>1700</v>
      </c>
      <c r="H20" s="11">
        <f t="shared" si="0"/>
        <v>-24.3</v>
      </c>
      <c r="I20" s="14">
        <v>3990</v>
      </c>
      <c r="J20" s="14">
        <v>5000</v>
      </c>
      <c r="K20" s="14">
        <v>3780</v>
      </c>
      <c r="L20" s="14">
        <v>10000</v>
      </c>
      <c r="M20" s="14">
        <v>4500</v>
      </c>
      <c r="N20" s="14">
        <v>4500</v>
      </c>
      <c r="O20" s="14">
        <v>10000</v>
      </c>
      <c r="P20" s="14">
        <v>3990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94</v>
      </c>
      <c r="J21" s="21" t="s">
        <v>140</v>
      </c>
      <c r="K21" s="21"/>
      <c r="L21" s="21" t="s">
        <v>124</v>
      </c>
      <c r="M21" s="21"/>
      <c r="N21" s="21"/>
      <c r="O21" s="21" t="s">
        <v>124</v>
      </c>
      <c r="P21" s="21" t="s">
        <v>174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9976.6666666666661</v>
      </c>
      <c r="E22" s="3">
        <f>AVERAGE(O22:P22)</f>
        <v>12850</v>
      </c>
      <c r="F22" s="4" t="str">
        <f>IF((D22-E22)&lt;0,"↓",IF((D22-E22)&gt;0,"↑",""))</f>
        <v>↓</v>
      </c>
      <c r="G22" s="5">
        <f>ABS(D22-E22)</f>
        <v>2873.3333333333339</v>
      </c>
      <c r="H22" s="11">
        <f t="shared" si="0"/>
        <v>-22.4</v>
      </c>
      <c r="I22" s="14">
        <v>12900</v>
      </c>
      <c r="J22" s="14">
        <v>9480</v>
      </c>
      <c r="K22" s="14">
        <v>9980</v>
      </c>
      <c r="L22" s="14">
        <v>12000</v>
      </c>
      <c r="M22" s="14">
        <v>8500</v>
      </c>
      <c r="N22" s="14">
        <v>7000</v>
      </c>
      <c r="O22" s="14">
        <v>20000</v>
      </c>
      <c r="P22" s="14">
        <v>5700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95</v>
      </c>
      <c r="J23" s="23" t="s">
        <v>127</v>
      </c>
      <c r="K23" s="23" t="s">
        <v>127</v>
      </c>
      <c r="L23" s="23" t="s">
        <v>125</v>
      </c>
      <c r="M23" s="23"/>
      <c r="N23" s="23"/>
      <c r="O23" s="23" t="s">
        <v>125</v>
      </c>
      <c r="P23" s="23" t="s">
        <v>175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67980</v>
      </c>
      <c r="E24" s="3">
        <f>AVERAGE(O24:P24)</f>
        <v>53900</v>
      </c>
      <c r="F24" s="4" t="str">
        <f>IF((D24-E24)&lt;0,"↓",IF((D24-E24)&gt;0,"↑",""))</f>
        <v>↑</v>
      </c>
      <c r="G24" s="5">
        <f>ABS(D24-E24)</f>
        <v>14080</v>
      </c>
      <c r="H24" s="11">
        <f t="shared" si="0"/>
        <v>26.1</v>
      </c>
      <c r="I24" s="14">
        <v>85080</v>
      </c>
      <c r="J24" s="14">
        <v>58000</v>
      </c>
      <c r="K24" s="14">
        <v>52800</v>
      </c>
      <c r="L24" s="14">
        <v>72000</v>
      </c>
      <c r="M24" s="14">
        <v>70000</v>
      </c>
      <c r="N24" s="14">
        <v>70000</v>
      </c>
      <c r="O24" s="14">
        <v>66000</v>
      </c>
      <c r="P24" s="14">
        <v>41800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96</v>
      </c>
      <c r="J25" s="21" t="s">
        <v>138</v>
      </c>
      <c r="K25" s="21" t="s">
        <v>152</v>
      </c>
      <c r="L25" s="21" t="s">
        <v>127</v>
      </c>
      <c r="M25" s="21"/>
      <c r="N25" s="21"/>
      <c r="O25" s="21" t="s">
        <v>126</v>
      </c>
      <c r="P25" s="21" t="s">
        <v>176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16251.666666666666</v>
      </c>
      <c r="E26" s="3">
        <f>AVERAGE(O26:P26)</f>
        <v>13300</v>
      </c>
      <c r="F26" s="4" t="str">
        <f>IF((D26-E26)&lt;0,"↓",IF((D26-E26)&gt;0,"↑",""))</f>
        <v>↑</v>
      </c>
      <c r="G26" s="5">
        <f>ABS(D26-E26)</f>
        <v>2951.6666666666661</v>
      </c>
      <c r="H26" s="11">
        <f t="shared" si="0"/>
        <v>22.2</v>
      </c>
      <c r="I26" s="14">
        <v>16740</v>
      </c>
      <c r="J26" s="14">
        <v>18970</v>
      </c>
      <c r="K26" s="14">
        <v>15000</v>
      </c>
      <c r="L26" s="14">
        <v>13800</v>
      </c>
      <c r="M26" s="14">
        <v>17000</v>
      </c>
      <c r="N26" s="14">
        <v>16000</v>
      </c>
      <c r="O26" s="14">
        <v>13800</v>
      </c>
      <c r="P26" s="14">
        <v>12800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97</v>
      </c>
      <c r="J27" s="21"/>
      <c r="K27" s="21"/>
      <c r="L27" s="21" t="s">
        <v>127</v>
      </c>
      <c r="M27" s="21"/>
      <c r="N27" s="21"/>
      <c r="O27" s="21" t="s">
        <v>127</v>
      </c>
      <c r="P27" s="21" t="s">
        <v>177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8145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2155</v>
      </c>
      <c r="H28" s="11">
        <f t="shared" si="0"/>
        <v>36</v>
      </c>
      <c r="I28" s="14">
        <v>8990</v>
      </c>
      <c r="J28" s="14">
        <v>8900</v>
      </c>
      <c r="K28" s="14">
        <v>7980</v>
      </c>
      <c r="L28" s="14">
        <v>7000</v>
      </c>
      <c r="M28" s="14">
        <v>7000</v>
      </c>
      <c r="N28" s="14">
        <v>9000</v>
      </c>
      <c r="O28" s="14">
        <v>7000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98</v>
      </c>
      <c r="J29" s="21"/>
      <c r="K29" s="21"/>
      <c r="L29" s="21"/>
      <c r="M29" s="21"/>
      <c r="N29" s="21"/>
      <c r="O29" s="21"/>
      <c r="P29" s="21" t="s">
        <v>178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8688.3333333333339</v>
      </c>
      <c r="E30" s="3">
        <f>AVERAGE(O30:P30)</f>
        <v>9400</v>
      </c>
      <c r="F30" s="4" t="str">
        <f>IF((D30-E30)&lt;0,"↓",IF((D30-E30)&gt;0,"↑",""))</f>
        <v>↓</v>
      </c>
      <c r="G30" s="5">
        <f>ABS(D30-E30)</f>
        <v>711.66666666666606</v>
      </c>
      <c r="H30" s="11">
        <f t="shared" si="0"/>
        <v>-7.6</v>
      </c>
      <c r="I30" s="14">
        <v>5990</v>
      </c>
      <c r="J30" s="14">
        <v>10260</v>
      </c>
      <c r="K30" s="14">
        <v>5880</v>
      </c>
      <c r="L30" s="14">
        <v>8000</v>
      </c>
      <c r="M30" s="14">
        <v>11000</v>
      </c>
      <c r="N30" s="14">
        <v>11000</v>
      </c>
      <c r="O30" s="14">
        <v>8000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 t="s">
        <v>99</v>
      </c>
      <c r="J31" s="21"/>
      <c r="K31" s="21"/>
      <c r="L31" s="21" t="s">
        <v>161</v>
      </c>
      <c r="M31" s="21"/>
      <c r="N31" s="21"/>
      <c r="O31" s="21" t="s">
        <v>128</v>
      </c>
      <c r="P31" s="21" t="s">
        <v>179</v>
      </c>
    </row>
    <row r="32" spans="1:16" s="9" customFormat="1" ht="19.5" customHeight="1" x14ac:dyDescent="0.15">
      <c r="A32" s="28"/>
      <c r="B32" s="25" t="s">
        <v>61</v>
      </c>
      <c r="C32" s="8" t="s">
        <v>78</v>
      </c>
      <c r="D32" s="3">
        <f>AVERAGE(I32:N32)</f>
        <v>1808.3333333333333</v>
      </c>
      <c r="E32" s="3">
        <f>AVERAGE(O32:P32)</f>
        <v>955</v>
      </c>
      <c r="F32" s="4" t="str">
        <f>IF((D32-E32)&lt;0,"↓",IF((D32-E32)&gt;0,"↑",""))</f>
        <v>↑</v>
      </c>
      <c r="G32" s="5">
        <f>ABS(D32-E32)</f>
        <v>853.33333333333326</v>
      </c>
      <c r="H32" s="11">
        <f t="shared" si="0"/>
        <v>89.4</v>
      </c>
      <c r="I32" s="14">
        <v>2640</v>
      </c>
      <c r="J32" s="14">
        <v>2540</v>
      </c>
      <c r="K32" s="14">
        <v>2640</v>
      </c>
      <c r="L32" s="14">
        <v>1000</v>
      </c>
      <c r="M32" s="14">
        <v>1050</v>
      </c>
      <c r="N32" s="14">
        <v>980</v>
      </c>
      <c r="O32" s="14">
        <v>990</v>
      </c>
      <c r="P32" s="14">
        <v>920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100</v>
      </c>
      <c r="J33" s="21" t="s">
        <v>141</v>
      </c>
      <c r="K33" s="21" t="s">
        <v>153</v>
      </c>
      <c r="L33" s="21"/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2910</v>
      </c>
      <c r="E34" s="3">
        <f>AVERAGE(O34:P34)</f>
        <v>2990</v>
      </c>
      <c r="F34" s="4" t="str">
        <f>IF((D34-E34)&lt;0,"↓",IF((D34-E34)&gt;0,"↑",""))</f>
        <v>↓</v>
      </c>
      <c r="G34" s="5">
        <f>ABS(D34-E34)</f>
        <v>80</v>
      </c>
      <c r="H34" s="11">
        <f t="shared" si="0"/>
        <v>-2.7</v>
      </c>
      <c r="I34" s="14">
        <v>4490</v>
      </c>
      <c r="J34" s="14">
        <v>1990</v>
      </c>
      <c r="K34" s="14">
        <v>2980</v>
      </c>
      <c r="L34" s="14">
        <v>2000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101</v>
      </c>
      <c r="J35" s="21"/>
      <c r="K35" s="21"/>
      <c r="L35" s="21" t="s">
        <v>129</v>
      </c>
      <c r="M35" s="21"/>
      <c r="N35" s="21"/>
      <c r="O35" s="21" t="s">
        <v>129</v>
      </c>
      <c r="P35" s="14" t="s">
        <v>180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29050</v>
      </c>
      <c r="E36" s="3">
        <f>AVERAGE(O36:P36)</f>
        <v>27400</v>
      </c>
      <c r="F36" s="4" t="str">
        <f>IF((D36-E36)&lt;0,"↓",IF((D36-E36)&gt;0,"↑",""))</f>
        <v>↑</v>
      </c>
      <c r="G36" s="5">
        <f>ABS(D36-E36)</f>
        <v>1650</v>
      </c>
      <c r="H36" s="11">
        <f t="shared" si="0"/>
        <v>6</v>
      </c>
      <c r="I36" s="14">
        <v>33600</v>
      </c>
      <c r="J36" s="14">
        <v>26900</v>
      </c>
      <c r="K36" s="14">
        <v>44800</v>
      </c>
      <c r="L36" s="14">
        <v>15000</v>
      </c>
      <c r="M36" s="14">
        <v>28000</v>
      </c>
      <c r="N36" s="14">
        <v>26000</v>
      </c>
      <c r="O36" s="14">
        <v>15000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 t="s">
        <v>142</v>
      </c>
      <c r="K37" s="22"/>
      <c r="L37" s="22"/>
      <c r="M37" s="22"/>
      <c r="N37" s="22"/>
      <c r="O37" s="22"/>
      <c r="P37" s="22" t="s">
        <v>181</v>
      </c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11393.333333333334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1993.3333333333339</v>
      </c>
      <c r="H38" s="11">
        <f t="shared" si="0"/>
        <v>21.2</v>
      </c>
      <c r="I38" s="14">
        <v>9990</v>
      </c>
      <c r="J38" s="14">
        <v>9390</v>
      </c>
      <c r="K38" s="14">
        <v>9980</v>
      </c>
      <c r="L38" s="14">
        <v>9000</v>
      </c>
      <c r="M38" s="14">
        <v>15000</v>
      </c>
      <c r="N38" s="14">
        <v>15000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102</v>
      </c>
      <c r="J39" s="22" t="s">
        <v>143</v>
      </c>
      <c r="K39" s="22"/>
      <c r="L39" s="22" t="s">
        <v>130</v>
      </c>
      <c r="M39" s="22"/>
      <c r="N39" s="22"/>
      <c r="O39" s="22" t="s">
        <v>130</v>
      </c>
      <c r="P39" s="22" t="s">
        <v>182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5181.666666666667</v>
      </c>
      <c r="E40" s="3">
        <f>AVERAGE(O40:P40)</f>
        <v>4930</v>
      </c>
      <c r="F40" s="4" t="str">
        <f>IF((D40-E40)&lt;0,"↓",IF((D40-E40)&gt;0,"↑",""))</f>
        <v>↑</v>
      </c>
      <c r="G40" s="5">
        <f>ABS(D40-E40)</f>
        <v>251.66666666666697</v>
      </c>
      <c r="H40" s="11">
        <f t="shared" si="0"/>
        <v>5.0999999999999996</v>
      </c>
      <c r="I40" s="14">
        <v>5150</v>
      </c>
      <c r="J40" s="14">
        <v>5080</v>
      </c>
      <c r="K40" s="14">
        <v>5080</v>
      </c>
      <c r="L40" s="14">
        <v>5300</v>
      </c>
      <c r="M40" s="14">
        <v>6200</v>
      </c>
      <c r="N40" s="14">
        <v>4280</v>
      </c>
      <c r="O40" s="14">
        <v>4580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1335</v>
      </c>
      <c r="E42" s="3">
        <f>AVERAGE(O42:P42)</f>
        <v>1700</v>
      </c>
      <c r="F42" s="4" t="str">
        <f>IF((D42-E42)&lt;0,"↓",IF((D42-E42)&gt;0,"↑",""))</f>
        <v>↓</v>
      </c>
      <c r="G42" s="5">
        <f>ABS(D42-E42)</f>
        <v>365</v>
      </c>
      <c r="H42" s="11">
        <f t="shared" si="0"/>
        <v>-21.5</v>
      </c>
      <c r="I42" s="14">
        <v>1490</v>
      </c>
      <c r="J42" s="14">
        <v>1120</v>
      </c>
      <c r="K42" s="14">
        <v>1120</v>
      </c>
      <c r="L42" s="14">
        <v>1450</v>
      </c>
      <c r="M42" s="14">
        <v>1580</v>
      </c>
      <c r="N42" s="14">
        <v>1250</v>
      </c>
      <c r="O42" s="14">
        <v>1250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183</v>
      </c>
    </row>
    <row r="44" spans="1:16" s="9" customFormat="1" ht="19.5" customHeight="1" x14ac:dyDescent="0.15">
      <c r="A44" s="28"/>
      <c r="B44" s="25" t="s">
        <v>65</v>
      </c>
      <c r="C44" s="8" t="s">
        <v>77</v>
      </c>
      <c r="D44" s="3">
        <f>AVERAGE(I44:N44)</f>
        <v>6000</v>
      </c>
      <c r="E44" s="3">
        <f>AVERAGE(O44:P44)</f>
        <v>9090</v>
      </c>
      <c r="F44" s="4" t="str">
        <f>IF((D44-E44)&lt;0,"↓",IF((D44-E44)&gt;0,"↑",""))</f>
        <v>↓</v>
      </c>
      <c r="G44" s="5">
        <f>ABS(D44-E44)</f>
        <v>3090</v>
      </c>
      <c r="H44" s="11">
        <f t="shared" si="0"/>
        <v>-34</v>
      </c>
      <c r="I44" s="14">
        <v>4590</v>
      </c>
      <c r="J44" s="14">
        <v>7290</v>
      </c>
      <c r="K44" s="14">
        <v>6950</v>
      </c>
      <c r="L44" s="14">
        <v>8500</v>
      </c>
      <c r="M44" s="14">
        <v>4990</v>
      </c>
      <c r="N44" s="14">
        <v>3680</v>
      </c>
      <c r="O44" s="14">
        <v>11800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103</v>
      </c>
      <c r="J45" s="21" t="s">
        <v>144</v>
      </c>
      <c r="K45" s="21" t="s">
        <v>155</v>
      </c>
      <c r="L45" s="21" t="s">
        <v>131</v>
      </c>
      <c r="M45" s="21" t="s">
        <v>154</v>
      </c>
      <c r="N45" s="21" t="s">
        <v>117</v>
      </c>
      <c r="O45" s="21" t="s">
        <v>131</v>
      </c>
      <c r="P45" s="21" t="s">
        <v>184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1063.3333333333333</v>
      </c>
      <c r="E46" s="3">
        <f>AVERAGE(O46:P46)</f>
        <v>1100</v>
      </c>
      <c r="F46" s="4" t="str">
        <f>IF((D46-E46)&lt;0,"↓",IF((D46-E46)&gt;0,"↑",""))</f>
        <v>↓</v>
      </c>
      <c r="G46" s="5">
        <f>ABS(D46-E46)</f>
        <v>36.666666666666742</v>
      </c>
      <c r="H46" s="11">
        <f t="shared" si="0"/>
        <v>-3.3</v>
      </c>
      <c r="I46" s="14">
        <v>1020</v>
      </c>
      <c r="J46" s="14">
        <v>990</v>
      </c>
      <c r="K46" s="14">
        <v>1020</v>
      </c>
      <c r="L46" s="14">
        <v>1100</v>
      </c>
      <c r="M46" s="14">
        <v>1200</v>
      </c>
      <c r="N46" s="14">
        <v>1050</v>
      </c>
      <c r="O46" s="14">
        <v>1000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3866.6666666666665</v>
      </c>
      <c r="E48" s="3">
        <f>AVERAGE(O48:P48)</f>
        <v>3635</v>
      </c>
      <c r="F48" s="4" t="str">
        <f>IF((D48-E48)&lt;0,"↓",IF((D48-E48)&gt;0,"↑",""))</f>
        <v>↑</v>
      </c>
      <c r="G48" s="5">
        <f>ABS(D48-E48)</f>
        <v>231.66666666666652</v>
      </c>
      <c r="H48" s="11">
        <f t="shared" si="0"/>
        <v>6.4</v>
      </c>
      <c r="I48" s="14">
        <v>3680</v>
      </c>
      <c r="J48" s="14">
        <v>3670</v>
      </c>
      <c r="K48" s="14">
        <v>3670</v>
      </c>
      <c r="L48" s="14">
        <v>4000</v>
      </c>
      <c r="M48" s="14">
        <v>4500</v>
      </c>
      <c r="N48" s="14">
        <v>3680</v>
      </c>
      <c r="O48" s="14">
        <v>3590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104</v>
      </c>
      <c r="J49" s="21" t="s">
        <v>118</v>
      </c>
      <c r="K49" s="21" t="s">
        <v>118</v>
      </c>
      <c r="L49" s="21" t="s">
        <v>79</v>
      </c>
      <c r="M49" s="21"/>
      <c r="N49" s="21" t="s">
        <v>118</v>
      </c>
      <c r="O49" s="21" t="s">
        <v>104</v>
      </c>
      <c r="P49" s="21" t="s">
        <v>79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2463.3333333333335</v>
      </c>
      <c r="E50" s="3">
        <f>AVERAGE(O50:P50)</f>
        <v>2595</v>
      </c>
      <c r="F50" s="4" t="str">
        <f>IF((D50-E50)&lt;0,"↓",IF((D50-E50)&gt;0,"↑",""))</f>
        <v>↓</v>
      </c>
      <c r="G50" s="5">
        <f>ABS(D50-E50)</f>
        <v>131.66666666666652</v>
      </c>
      <c r="H50" s="11">
        <f t="shared" si="0"/>
        <v>-5.0999999999999996</v>
      </c>
      <c r="I50" s="14">
        <v>2380</v>
      </c>
      <c r="J50" s="14">
        <v>2480</v>
      </c>
      <c r="K50" s="14">
        <v>2480</v>
      </c>
      <c r="L50" s="14">
        <v>2600</v>
      </c>
      <c r="M50" s="14">
        <v>2250</v>
      </c>
      <c r="N50" s="14">
        <v>2590</v>
      </c>
      <c r="O50" s="14">
        <v>2590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105</v>
      </c>
      <c r="J51" s="21"/>
      <c r="K51" s="21"/>
      <c r="L51" s="21"/>
      <c r="M51" s="21"/>
      <c r="N51" s="21"/>
      <c r="O51" s="21"/>
      <c r="P51" s="21" t="s">
        <v>185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15733.333333333334</v>
      </c>
      <c r="E52" s="3">
        <f>AVERAGE(O52:P52)</f>
        <v>0</v>
      </c>
      <c r="F52" s="4" t="str">
        <f>IF((D52-E52)&lt;0,"↓",IF((D52-E52)&gt;0,"↑",""))</f>
        <v>↑</v>
      </c>
      <c r="G52" s="5">
        <f>ABS(D52-E52)</f>
        <v>15733.333333333334</v>
      </c>
      <c r="H52" s="11" t="str">
        <f t="shared" si="0"/>
        <v>-</v>
      </c>
      <c r="I52" s="14">
        <v>24900</v>
      </c>
      <c r="J52" s="14">
        <v>23300</v>
      </c>
      <c r="K52" s="14">
        <v>19000</v>
      </c>
      <c r="L52" s="14">
        <v>27200</v>
      </c>
      <c r="M52" s="14">
        <v>0</v>
      </c>
      <c r="N52" s="14">
        <v>0</v>
      </c>
      <c r="O52" s="14">
        <v>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2645</v>
      </c>
      <c r="E54" s="3">
        <f>AVERAGE(O54:P54)</f>
        <v>3990</v>
      </c>
      <c r="F54" s="4" t="str">
        <f>IF((D54-E54)&lt;0,"↓",IF((D54-E54)&gt;0,"↑",""))</f>
        <v>↓</v>
      </c>
      <c r="G54" s="5">
        <f>ABS(D54-E54)</f>
        <v>1345</v>
      </c>
      <c r="H54" s="11">
        <f t="shared" si="0"/>
        <v>-33.700000000000003</v>
      </c>
      <c r="I54" s="14">
        <v>4990</v>
      </c>
      <c r="J54" s="14">
        <v>2400</v>
      </c>
      <c r="K54" s="14">
        <v>1980</v>
      </c>
      <c r="L54" s="14">
        <v>2500</v>
      </c>
      <c r="M54" s="14">
        <v>2000</v>
      </c>
      <c r="N54" s="14">
        <v>2000</v>
      </c>
      <c r="O54" s="14">
        <v>2500</v>
      </c>
      <c r="P54" s="14">
        <v>5480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106</v>
      </c>
      <c r="J55" s="21"/>
      <c r="K55" s="21"/>
      <c r="L55" s="21"/>
      <c r="M55" s="21"/>
      <c r="N55" s="21"/>
      <c r="O55" s="21"/>
      <c r="P55" s="14" t="s">
        <v>186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14080</v>
      </c>
      <c r="E56" s="3">
        <f>AVERAGE(O56:P56)</f>
        <v>16750</v>
      </c>
      <c r="F56" s="4" t="str">
        <f>IF((D56-E56)&lt;0,"↓",IF((D56-E56)&gt;0,"↑",""))</f>
        <v>↓</v>
      </c>
      <c r="G56" s="5">
        <f>ABS(D56-E56)</f>
        <v>2670</v>
      </c>
      <c r="H56" s="11">
        <f t="shared" si="0"/>
        <v>-15.9</v>
      </c>
      <c r="I56" s="14">
        <v>17000</v>
      </c>
      <c r="J56" s="14">
        <v>16000</v>
      </c>
      <c r="K56" s="14">
        <v>15980</v>
      </c>
      <c r="L56" s="14">
        <v>12500</v>
      </c>
      <c r="M56" s="14">
        <v>12500</v>
      </c>
      <c r="N56" s="14">
        <v>10500</v>
      </c>
      <c r="O56" s="14">
        <v>16500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3453.3333333333335</v>
      </c>
      <c r="E58" s="3">
        <f>AVERAGE(O58:P58)</f>
        <v>1320</v>
      </c>
      <c r="F58" s="4" t="str">
        <f>IF((D58-E58)&lt;0,"↓",IF((D58-E58)&gt;0,"↑",""))</f>
        <v>↑</v>
      </c>
      <c r="G58" s="5">
        <f>ABS(D58-E58)</f>
        <v>2133.3333333333335</v>
      </c>
      <c r="H58" s="11">
        <f t="shared" si="0"/>
        <v>161.6</v>
      </c>
      <c r="I58" s="14">
        <v>1280</v>
      </c>
      <c r="J58" s="14">
        <v>7680</v>
      </c>
      <c r="K58" s="14">
        <v>7680</v>
      </c>
      <c r="L58" s="14">
        <v>1400</v>
      </c>
      <c r="M58" s="14">
        <v>1380</v>
      </c>
      <c r="N58" s="14">
        <v>1300</v>
      </c>
      <c r="O58" s="14">
        <v>1290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 t="s">
        <v>145</v>
      </c>
      <c r="K59" s="21" t="s">
        <v>145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9066.6666666666661</v>
      </c>
      <c r="E60" s="3">
        <f>AVERAGE(O60:P60)</f>
        <v>11850</v>
      </c>
      <c r="F60" s="4" t="str">
        <f>IF((D60-E60)&lt;0,"↓",IF((D60-E60)&gt;0,"↑",""))</f>
        <v>↓</v>
      </c>
      <c r="G60" s="5">
        <f>ABS(D60-E60)</f>
        <v>2783.3333333333339</v>
      </c>
      <c r="H60" s="11">
        <f t="shared" si="0"/>
        <v>-23.5</v>
      </c>
      <c r="I60" s="14">
        <v>9900</v>
      </c>
      <c r="J60" s="14">
        <v>9400</v>
      </c>
      <c r="K60" s="14">
        <v>8900</v>
      </c>
      <c r="L60" s="14">
        <v>13500</v>
      </c>
      <c r="M60" s="14">
        <v>6500</v>
      </c>
      <c r="N60" s="14">
        <v>6200</v>
      </c>
      <c r="O60" s="14">
        <v>9800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107</v>
      </c>
      <c r="J61" s="21" t="s">
        <v>146</v>
      </c>
      <c r="K61" s="21"/>
      <c r="L61" s="21" t="s">
        <v>162</v>
      </c>
      <c r="M61" s="21" t="s">
        <v>114</v>
      </c>
      <c r="N61" s="21" t="s">
        <v>114</v>
      </c>
      <c r="O61" s="21" t="s">
        <v>187</v>
      </c>
      <c r="P61" s="21" t="s">
        <v>188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9296.6666666666661</v>
      </c>
      <c r="E62" s="3">
        <f>AVERAGE(O62:P62)</f>
        <v>7440</v>
      </c>
      <c r="F62" s="4" t="str">
        <f>IF((D62-E62)&lt;0,"↓",IF((D62-E62)&gt;0,"↑",""))</f>
        <v>↑</v>
      </c>
      <c r="G62" s="5">
        <f>ABS(D62-E62)</f>
        <v>1856.6666666666661</v>
      </c>
      <c r="H62" s="11">
        <f t="shared" si="0"/>
        <v>25</v>
      </c>
      <c r="I62" s="14">
        <v>9900</v>
      </c>
      <c r="J62" s="14">
        <v>8900</v>
      </c>
      <c r="K62" s="14">
        <v>20900</v>
      </c>
      <c r="L62" s="14">
        <v>5900</v>
      </c>
      <c r="M62" s="14">
        <v>6500</v>
      </c>
      <c r="N62" s="14">
        <v>3680</v>
      </c>
      <c r="O62" s="14">
        <v>5980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 t="s">
        <v>156</v>
      </c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19266.666666666668</v>
      </c>
      <c r="E64" s="3">
        <f>AVERAGE(O64:P64)</f>
        <v>20400</v>
      </c>
      <c r="F64" s="4" t="str">
        <f>IF((D64-E64)&lt;0,"↓",IF((D64-E64)&gt;0,"↑",""))</f>
        <v>↓</v>
      </c>
      <c r="G64" s="5">
        <f>ABS(D64-E64)</f>
        <v>1133.3333333333321</v>
      </c>
      <c r="H64" s="11">
        <f t="shared" si="0"/>
        <v>-5.6</v>
      </c>
      <c r="I64" s="14">
        <v>19900</v>
      </c>
      <c r="J64" s="14">
        <v>26000</v>
      </c>
      <c r="K64" s="14">
        <v>19900</v>
      </c>
      <c r="L64" s="14">
        <v>10000</v>
      </c>
      <c r="M64" s="14">
        <v>19900</v>
      </c>
      <c r="N64" s="14">
        <v>19900</v>
      </c>
      <c r="O64" s="14">
        <v>13900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108</v>
      </c>
      <c r="J65" s="21" t="s">
        <v>147</v>
      </c>
      <c r="K65" s="21" t="s">
        <v>147</v>
      </c>
      <c r="L65" s="21" t="s">
        <v>163</v>
      </c>
      <c r="M65" s="21" t="s">
        <v>115</v>
      </c>
      <c r="N65" s="21" t="s">
        <v>119</v>
      </c>
      <c r="O65" s="21" t="s">
        <v>132</v>
      </c>
      <c r="P65" s="21" t="s">
        <v>189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1787</v>
      </c>
      <c r="E66" s="3">
        <f>AVERAGE(O66:P66)</f>
        <v>1721</v>
      </c>
      <c r="F66" s="4" t="str">
        <f t="shared" si="1"/>
        <v>↑</v>
      </c>
      <c r="G66" s="5">
        <f>ABS(D66-E66)</f>
        <v>66</v>
      </c>
      <c r="H66" s="11">
        <f t="shared" si="0"/>
        <v>3.8</v>
      </c>
      <c r="I66" s="14">
        <v>1717</v>
      </c>
      <c r="J66" s="14">
        <v>1979</v>
      </c>
      <c r="K66" s="14">
        <v>1725</v>
      </c>
      <c r="L66" s="14">
        <v>1857</v>
      </c>
      <c r="M66" s="14">
        <v>1727</v>
      </c>
      <c r="N66" s="14">
        <v>1717</v>
      </c>
      <c r="O66" s="14">
        <v>1717</v>
      </c>
      <c r="P66" s="14">
        <v>1725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109</v>
      </c>
      <c r="J67" s="21" t="s">
        <v>148</v>
      </c>
      <c r="K67" s="21" t="s">
        <v>157</v>
      </c>
      <c r="L67" s="21" t="s">
        <v>164</v>
      </c>
      <c r="M67" s="21" t="s">
        <v>116</v>
      </c>
      <c r="N67" s="21" t="s">
        <v>120</v>
      </c>
      <c r="O67" s="21" t="s">
        <v>133</v>
      </c>
      <c r="P67" s="21" t="s">
        <v>190</v>
      </c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306.66666666666669</v>
      </c>
      <c r="E68" s="3">
        <f>AVERAGE(O68:P68)</f>
        <v>495</v>
      </c>
      <c r="F68" s="4" t="str">
        <f t="shared" si="1"/>
        <v>↓</v>
      </c>
      <c r="G68" s="5">
        <f>ABS(D68-E68)</f>
        <v>188.33333333333331</v>
      </c>
      <c r="H68" s="11">
        <f t="shared" si="0"/>
        <v>-38</v>
      </c>
      <c r="I68" s="14">
        <v>890</v>
      </c>
      <c r="J68" s="14">
        <v>0</v>
      </c>
      <c r="K68" s="14">
        <v>0</v>
      </c>
      <c r="L68" s="14">
        <v>950</v>
      </c>
      <c r="M68" s="14">
        <v>0</v>
      </c>
      <c r="N68" s="14">
        <v>0</v>
      </c>
      <c r="O68" s="14">
        <v>990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110</v>
      </c>
      <c r="J69" s="21"/>
      <c r="K69" s="21"/>
      <c r="L69" s="21" t="s">
        <v>165</v>
      </c>
      <c r="M69" s="21"/>
      <c r="N69" s="21"/>
      <c r="O69" s="21" t="s">
        <v>134</v>
      </c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1591.5</v>
      </c>
      <c r="E70" s="3">
        <f>AVERAGE(O70:P70)</f>
        <v>1511.5</v>
      </c>
      <c r="F70" s="4" t="str">
        <f t="shared" si="1"/>
        <v>↑</v>
      </c>
      <c r="G70" s="5">
        <f>ABS(D70-E70)</f>
        <v>80</v>
      </c>
      <c r="H70" s="11">
        <f t="shared" ref="H70:H72" si="2">IFERROR(ROUND(((D70-E70)/E70)*100,1),"-")</f>
        <v>5.3</v>
      </c>
      <c r="I70" s="14">
        <v>1507</v>
      </c>
      <c r="J70" s="14">
        <v>1779</v>
      </c>
      <c r="K70" s="14">
        <v>1515</v>
      </c>
      <c r="L70" s="14">
        <v>1714</v>
      </c>
      <c r="M70" s="14">
        <v>1527</v>
      </c>
      <c r="N70" s="14">
        <v>1507</v>
      </c>
      <c r="O70" s="14">
        <v>1508</v>
      </c>
      <c r="P70" s="14">
        <v>1515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111</v>
      </c>
      <c r="J71" s="21" t="s">
        <v>148</v>
      </c>
      <c r="K71" s="21" t="s">
        <v>157</v>
      </c>
      <c r="L71" s="21" t="s">
        <v>166</v>
      </c>
      <c r="M71" s="21" t="s">
        <v>116</v>
      </c>
      <c r="N71" s="21" t="s">
        <v>120</v>
      </c>
      <c r="O71" s="21" t="s">
        <v>135</v>
      </c>
      <c r="P71" s="21" t="s">
        <v>191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2021-10-26T01:31:41Z</dcterms:modified>
</cp:coreProperties>
</file>