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<sst xmlns="http://schemas.openxmlformats.org/spreadsheetml/2006/main" count="260" uniqueCount="197">
  <si>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</si>
  <si>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</si>
  <si>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</si>
  <si>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</si>
  <si>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</si>
  <si>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</si>
  <si>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</si>
  <si>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</si>
  <si>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</si>
  <si>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</si>
  <si>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</si>
  <si>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</si>
  <si>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</si>
  <si>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</si>
  <si>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</si>
  <si>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</si>
  <si>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</si>
  <si>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</si>
  <si>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</si>
  <si>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</si>
  <si>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</si>
  <si>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</si>
  <si>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</si>
  <si>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</si>
  <si>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</si>
  <si>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</si>
  <si>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</si>
  <si>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</si>
  <si>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</si>
  <si>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</si>
  <si>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</si>
  <si>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</si>
  <si>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</si>
  <si>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</si>
  <si>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</si>
  <si>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</si>
  <si>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</si>
  <si>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</si>
  <si>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</si>
  <si>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</si>
  <si>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</si>
  <si>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</si>
  <si>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</si>
  <si>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</si>
  <si>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</si>
  <si>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</si>
  <si>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</si>
  <si>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</si>
  <si>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</si>
  <si>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</si>
  <si>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</si>
  <si>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</si>
  <si>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</si>
  <si>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</si>
  <si>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</si>
  <si>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</si>
  <si>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</si>
  <si>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</si>
  <si>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</si>
  <si>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</si>
  <si>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</si>
  <si>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</si>
  <si>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</si>
  <si>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</si>
  <si>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</si>
  <si>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</si>
  <si>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</si>
  <si>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</si>
  <si>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</si>
  <si>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</si>
  <si>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</si>
  <si>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</si>
  <si>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</si>
  <si>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</si>
  <si>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</si>
  <si>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</si>
  <si>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</si>
  <si>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</si>
  <si>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</si>
  <si>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</si>
  <si>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</si>
  <si>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</si>
  <si>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</si>
  <si>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</si>
  <si>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</si>
  <si>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</si>
  <si>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</si>
  <si>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</si>
  <si>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600g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</si>
  <si>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</si>
  <si>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</si>
  <si>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</si>
  <si>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</si>
  <si>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</si>
  <si>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</si>
  <si>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</si>
  <si>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</si>
  <si>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</si>
  <si>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</si>
  <si>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</si>
  <si>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3마리</t>
    <phoneticPr fontId="2" type="noConversion"/>
  </si>
  <si>
    <t>1box</t>
    <phoneticPr fontId="2" type="noConversion"/>
  </si>
  <si>
    <t>(가루)2.8kg</t>
    <phoneticPr fontId="2" type="noConversion"/>
  </si>
  <si>
    <t>600g</t>
    <phoneticPr fontId="2" type="noConversion"/>
  </si>
  <si>
    <t>(풀무원)340g</t>
    <phoneticPr fontId="2" type="noConversion"/>
  </si>
  <si>
    <t>1봉</t>
    <phoneticPr fontId="2" type="noConversion"/>
  </si>
  <si>
    <t>(수미감자)2kg</t>
    <phoneticPr fontId="2" type="noConversion"/>
  </si>
  <si>
    <t>(모나리자나무이야기)1+1</t>
    <phoneticPr fontId="2" type="noConversion"/>
  </si>
  <si>
    <t>(의성마늘大)1봉</t>
    <phoneticPr fontId="2" type="noConversion"/>
  </si>
  <si>
    <t>(국산초당)300g</t>
    <phoneticPr fontId="2" type="noConversion"/>
  </si>
  <si>
    <t>1개</t>
    <phoneticPr fontId="2" type="noConversion"/>
  </si>
  <si>
    <t>3마리</t>
    <phoneticPr fontId="2" type="noConversion"/>
  </si>
  <si>
    <t>(中)1망</t>
    <phoneticPr fontId="2" type="noConversion"/>
  </si>
  <si>
    <t>(고당도)6개</t>
    <phoneticPr fontId="2" type="noConversion"/>
  </si>
  <si>
    <t>500g</t>
    <phoneticPr fontId="2" type="noConversion"/>
  </si>
  <si>
    <t>6개</t>
    <phoneticPr fontId="2" type="noConversion"/>
  </si>
  <si>
    <t>1봉지</t>
    <phoneticPr fontId="2" type="noConversion"/>
  </si>
  <si>
    <t>1kg</t>
    <phoneticPr fontId="2" type="noConversion"/>
  </si>
  <si>
    <t>(가루)2.7kg</t>
    <phoneticPr fontId="2" type="noConversion"/>
  </si>
  <si>
    <t>(中)1망</t>
    <phoneticPr fontId="2" type="noConversion"/>
  </si>
  <si>
    <t>(부자되는집)30롤</t>
    <phoneticPr fontId="2" type="noConversion"/>
  </si>
  <si>
    <t>1마리</t>
    <phoneticPr fontId="2" type="noConversion"/>
  </si>
  <si>
    <t>(우유식빵 小)</t>
    <phoneticPr fontId="2" type="noConversion"/>
  </si>
  <si>
    <t>1포기</t>
    <phoneticPr fontId="2" type="noConversion"/>
  </si>
  <si>
    <t>(농협예천일품쌀)</t>
    <phoneticPr fontId="2" type="noConversion"/>
  </si>
  <si>
    <t>2포기</t>
    <phoneticPr fontId="2" type="noConversion"/>
  </si>
  <si>
    <t>(한우등심)500g</t>
    <phoneticPr fontId="2" type="noConversion"/>
  </si>
  <si>
    <t>500g</t>
    <phoneticPr fontId="2" type="noConversion"/>
  </si>
  <si>
    <t>1단</t>
    <phoneticPr fontId="2" type="noConversion"/>
  </si>
  <si>
    <t>문화주유소</t>
    <phoneticPr fontId="2" type="noConversion"/>
  </si>
  <si>
    <t>건지로 105</t>
    <phoneticPr fontId="2" type="noConversion"/>
  </si>
  <si>
    <t>571-7210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</si>
  <si>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</si>
  <si>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</si>
  <si>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</si>
  <si>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봉수대로 주유소</t>
    <phoneticPr fontId="2" type="noConversion"/>
  </si>
  <si>
    <t>봉수대로 336</t>
    <phoneticPr fontId="2" type="noConversion"/>
  </si>
  <si>
    <t>583-5185</t>
    <phoneticPr fontId="2" type="noConversion"/>
  </si>
  <si>
    <t>(밥맛좋은쌀)</t>
    <phoneticPr fontId="2" type="noConversion"/>
  </si>
  <si>
    <t>(풀무원 무농약)340g</t>
    <phoneticPr fontId="2" type="noConversion"/>
  </si>
  <si>
    <t>500g</t>
    <phoneticPr fontId="2" type="noConversion"/>
  </si>
  <si>
    <t>2.5kg</t>
    <phoneticPr fontId="2" type="noConversion"/>
  </si>
  <si>
    <t>(깐대파)1단</t>
    <phoneticPr fontId="2" type="noConversion"/>
  </si>
  <si>
    <t>1포기</t>
    <phoneticPr fontId="2" type="noConversion"/>
  </si>
  <si>
    <t>(분홍빛햇사과)6개</t>
    <phoneticPr fontId="2" type="noConversion"/>
  </si>
  <si>
    <t>1마리</t>
    <phoneticPr fontId="2" type="noConversion"/>
  </si>
  <si>
    <t>(국물용)300g</t>
    <phoneticPr fontId="2" type="noConversion"/>
  </si>
  <si>
    <t>(우월한우)300g</t>
    <phoneticPr fontId="2" type="noConversion"/>
  </si>
  <si>
    <t>(한돈)500g</t>
    <phoneticPr fontId="2" type="noConversion"/>
  </si>
  <si>
    <t>(하림6호)</t>
    <phoneticPr fontId="2" type="noConversion"/>
  </si>
  <si>
    <t>(풀무원 목초특란)15개</t>
    <phoneticPr fontId="2" type="noConversion"/>
  </si>
  <si>
    <t>(신선감자)1.2kg</t>
    <phoneticPr fontId="2" type="noConversion"/>
  </si>
  <si>
    <t>800g</t>
    <phoneticPr fontId="2" type="noConversion"/>
  </si>
  <si>
    <t>(찰밀가루)1kg</t>
    <phoneticPr fontId="2" type="noConversion"/>
  </si>
  <si>
    <t>(카놀라유)</t>
    <phoneticPr fontId="2" type="noConversion"/>
  </si>
  <si>
    <t>(브레디크식빵)</t>
    <phoneticPr fontId="2" type="noConversion"/>
  </si>
  <si>
    <t>(풀무원국산)1+1</t>
    <phoneticPr fontId="2" type="noConversion"/>
  </si>
  <si>
    <t>(액체)2.8ℓ</t>
    <phoneticPr fontId="2" type="noConversion"/>
  </si>
  <si>
    <t>(크리넥스울트라클린)</t>
    <phoneticPr fontId="2" type="noConversion"/>
  </si>
  <si>
    <t>동일석유셀프주유소</t>
    <phoneticPr fontId="2" type="noConversion"/>
  </si>
  <si>
    <t>561-5101</t>
    <phoneticPr fontId="2" type="noConversion"/>
  </si>
  <si>
    <t>(경기미)</t>
    <phoneticPr fontId="2" type="noConversion"/>
  </si>
  <si>
    <t>(수입)</t>
    <phoneticPr fontId="2" type="noConversion"/>
  </si>
  <si>
    <t>(백설)</t>
    <phoneticPr fontId="2" type="noConversion"/>
  </si>
  <si>
    <t>5개</t>
    <phoneticPr fontId="2" type="noConversion"/>
  </si>
  <si>
    <t>4.5kg</t>
    <phoneticPr fontId="2" type="noConversion"/>
  </si>
  <si>
    <t>(케라시스)</t>
    <phoneticPr fontId="2" type="noConversion"/>
  </si>
  <si>
    <t>30롤</t>
    <phoneticPr fontId="2" type="noConversion"/>
  </si>
  <si>
    <t>sk엔크린</t>
    <phoneticPr fontId="2" type="noConversion"/>
  </si>
  <si>
    <t>청라에너지주유소</t>
    <phoneticPr fontId="2" type="noConversion"/>
  </si>
  <si>
    <t>10kg</t>
    <phoneticPr fontId="2" type="noConversion"/>
  </si>
  <si>
    <t>5개</t>
    <phoneticPr fontId="2" type="noConversion"/>
  </si>
  <si>
    <t>30롤</t>
    <phoneticPr fontId="2" type="noConversion"/>
  </si>
  <si>
    <t>sk엔크린</t>
    <phoneticPr fontId="2" type="noConversion"/>
  </si>
  <si>
    <t>(황토배기알찬쌀)</t>
    <phoneticPr fontId="2" type="noConversion"/>
  </si>
  <si>
    <t>(풀무원)</t>
    <phoneticPr fontId="2" type="noConversion"/>
  </si>
  <si>
    <t>300g</t>
    <phoneticPr fontId="2" type="noConversion"/>
  </si>
  <si>
    <t>2.5kg</t>
    <phoneticPr fontId="2" type="noConversion"/>
  </si>
  <si>
    <t>1손</t>
    <phoneticPr fontId="2" type="noConversion"/>
  </si>
  <si>
    <t>500g</t>
    <phoneticPr fontId="2" type="noConversion"/>
  </si>
  <si>
    <t>1.1kg</t>
    <phoneticPr fontId="2" type="noConversion"/>
  </si>
  <si>
    <t>3개</t>
    <phoneticPr fontId="2" type="noConversion"/>
  </si>
  <si>
    <t>1.2kg</t>
    <phoneticPr fontId="2" type="noConversion"/>
  </si>
  <si>
    <t>(오뚜기)</t>
    <phoneticPr fontId="2" type="noConversion"/>
  </si>
  <si>
    <t>420g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</si>
  <si>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</si>
  <si>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</si>
  <si>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</si>
  <si>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(경기미)</t>
    <phoneticPr fontId="2" type="noConversion"/>
  </si>
  <si>
    <t>200g</t>
    <phoneticPr fontId="2" type="noConversion"/>
  </si>
  <si>
    <t>1단</t>
    <phoneticPr fontId="2" type="noConversion"/>
  </si>
  <si>
    <t>1.5kg</t>
    <phoneticPr fontId="2" type="noConversion"/>
  </si>
  <si>
    <t>600g</t>
    <phoneticPr fontId="2" type="noConversion"/>
  </si>
  <si>
    <t>(한우)500g</t>
    <phoneticPr fontId="2" type="noConversion"/>
  </si>
  <si>
    <t>(해표)</t>
    <phoneticPr fontId="2" type="noConversion"/>
  </si>
  <si>
    <t>5개</t>
    <phoneticPr fontId="2" type="noConversion"/>
  </si>
  <si>
    <t>750g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</si>
</sst>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봉수대로 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문화주유소</c:v>
                  </c:pt>
                  <c:pt idx="12">
                    <c:v>동일석유셀프주유소</c:v>
                  </c:pt>
                </c:lvl>
                <c:lvl>
                  <c:pt idx="0">
                    <c:v> 1,711 </c:v>
                  </c:pt>
                  <c:pt idx="1">
                    <c:v> 1,761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-2.9 </c:v>
                  </c:pt>
                  <c:pt idx="5">
                    <c:v> 1,657 </c:v>
                  </c:pt>
                  <c:pt idx="6">
                    <c:v> 1,697 </c:v>
                  </c:pt>
                  <c:pt idx="7">
                    <c:v> 1,687 </c:v>
                  </c:pt>
                  <c:pt idx="8">
                    <c:v> 1,658 </c:v>
                  </c:pt>
                  <c:pt idx="9">
                    <c:v> 1,899 </c:v>
                  </c:pt>
                  <c:pt idx="10">
                    <c:v> 1,665 </c:v>
                  </c:pt>
                  <c:pt idx="11">
                    <c:v> 1,857 </c:v>
                  </c:pt>
                  <c:pt idx="12">
                    <c:v> 1,665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17,277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1,173 </c:v>
                  </c:pt>
                  <c:pt idx="4">
                    <c:v>-6.4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15,960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6">
                    <c:v>(케라시스)</c:v>
                  </c:pt>
                </c:lvl>
                <c:lvl>
                  <c:pt idx="0">
                    <c:v> 6,610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790 </c:v>
                  </c:pt>
                  <c:pt idx="4">
                    <c:v>-10.7 </c:v>
                  </c:pt>
                  <c:pt idx="5">
                    <c:v> 12,900 </c:v>
                  </c:pt>
                  <c:pt idx="6">
                    <c:v> 7,300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4.5kg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8,610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5,090 </c:v>
                  </c:pt>
                  <c:pt idx="4">
                    <c:v>-37.2 </c:v>
                  </c:pt>
                  <c:pt idx="5">
                    <c:v> 9,900 </c:v>
                  </c:pt>
                  <c:pt idx="6">
                    <c:v> 13,500 </c:v>
                  </c:pt>
                  <c:pt idx="7">
                    <c:v> 7,480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-1.4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</c:v>
                  </c:pt>
                  <c:pt idx="10">
                    <c:v>(풀무원)</c:v>
                  </c:pt>
                  <c:pt idx="12">
                    <c:v>(풀무원국산)1+1</c:v>
                  </c:pt>
                </c:lvl>
                <c:lvl>
                  <c:pt idx="0">
                    <c:v> 2,915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-26.9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5480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2,622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0.8 </c:v>
                  </c:pt>
                  <c:pt idx="5">
                    <c:v> 2,790 </c:v>
                  </c:pt>
                  <c:pt idx="6">
                    <c:v> 2,300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(오뚜기)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3,785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-1.4 </c:v>
                  </c:pt>
                  <c:pt idx="5">
                    <c:v> 3,680 </c:v>
                  </c:pt>
                  <c:pt idx="6">
                    <c:v> 4,350 </c:v>
                  </c:pt>
                  <c:pt idx="7">
                    <c:v> 3,680 </c:v>
                  </c:pt>
                  <c:pt idx="8">
                    <c:v> 3,650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1,073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-6.7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(백설)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-2.3 </c:v>
                  </c:pt>
                  <c:pt idx="5">
                    <c:v> 11,900 </c:v>
                  </c:pt>
                  <c:pt idx="6">
                    <c:v> 6,700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1,322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-26.6 </c:v>
                  </c:pt>
                  <c:pt idx="5">
                    <c:v> 1,490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5,515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4.3 </c:v>
                  </c:pt>
                  <c:pt idx="5">
                    <c:v> 5,150 </c:v>
                  </c:pt>
                  <c:pt idx="6">
                    <c:v> 7,800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10,158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25,000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420 </c:v>
                  </c:pt>
                  <c:pt idx="4">
                    <c:v> 14.0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1,758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83.2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12">
                    <c:v>(풀무원 목초특란)15개</c:v>
                  </c:pt>
                </c:lvl>
                <c:lvl>
                  <c:pt idx="0">
                    <c:v> 7,910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1,990 </c:v>
                  </c:pt>
                  <c:pt idx="4">
                    <c:v>-20.1 </c:v>
                  </c:pt>
                  <c:pt idx="5">
                    <c:v> 5,990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9">
                    <c:v>1.1kg</c:v>
                  </c:pt>
                  <c:pt idx="12">
                    <c:v>(하림6호)</c:v>
                  </c:pt>
                </c:lvl>
                <c:lvl>
                  <c:pt idx="0">
                    <c:v> 7,425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1,435 </c:v>
                  </c:pt>
                  <c:pt idx="4">
                    <c:v> 24.0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8,280 </c:v>
                  </c:pt>
                  <c:pt idx="10">
                    <c:v> 7,280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16,432 </c:v>
                  </c:pt>
                  <c:pt idx="1">
                    <c:v> 17,800 </c:v>
                  </c:pt>
                  <c:pt idx="2">
                    <c:v>↓</c:v>
                  </c:pt>
                  <c:pt idx="3">
                    <c:v> 1,368 </c:v>
                  </c:pt>
                  <c:pt idx="4">
                    <c:v>-7.7 </c:v>
                  </c:pt>
                  <c:pt idx="5">
                    <c:v> 19,950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16,400 </c:v>
                  </c:pt>
                  <c:pt idx="10">
                    <c:v> 13,440 </c:v>
                  </c:pt>
                  <c:pt idx="11">
                    <c:v> 15,800 </c:v>
                  </c:pt>
                  <c:pt idx="12">
                    <c:v> 19,800 </c:v>
                  </c:pt>
                </c:lvl>
                <c:lvl>
                  <c:pt idx="5">
                    <c:v>(한우등심)500g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(한우)500g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70,500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15,100 </c:v>
                  </c:pt>
                  <c:pt idx="4">
                    <c:v> 27.3 </c:v>
                  </c:pt>
                  <c:pt idx="5">
                    <c:v> 74,000 </c:v>
                  </c:pt>
                  <c:pt idx="6">
                    <c:v> 60,000 </c:v>
                  </c:pt>
                  <c:pt idx="7">
                    <c:v> 60,000 </c:v>
                  </c:pt>
                  <c:pt idx="8">
                    <c:v> 68,000 </c:v>
                  </c:pt>
                  <c:pt idx="9">
                    <c:v> 64,000 </c:v>
                  </c:pt>
                  <c:pt idx="10">
                    <c:v> 97,000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10,963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1,473 </c:v>
                  </c:pt>
                  <c:pt idx="4">
                    <c:v> 15.5 </c:v>
                  </c:pt>
                  <c:pt idx="5">
                    <c:v> 12,900 </c:v>
                  </c:pt>
                  <c:pt idx="6">
                    <c:v> 6,000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9,900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5,192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2,298 </c:v>
                  </c:pt>
                  <c:pt idx="4">
                    <c:v>-30.7 </c:v>
                  </c:pt>
                  <c:pt idx="5">
                    <c:v> 3,990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(분홍빛햇사과)6개</c:v>
                  </c:pt>
                </c:lvl>
                <c:lvl>
                  <c:pt idx="0">
                    <c:v> 7,115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1,215 </c:v>
                  </c:pt>
                  <c:pt idx="4">
                    <c:v> 20.6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1,600 </c:v>
                  </c:pt>
                  <c:pt idx="8">
                    <c:v> 10,000 </c:v>
                  </c:pt>
                  <c:pt idx="9">
                    <c:v> 8,700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4,140 </c:v>
                  </c:pt>
                  <c:pt idx="2">
                    <c:v>↑</c:v>
                  </c:pt>
                  <c:pt idx="3">
                    <c:v> 353 </c:v>
                  </c:pt>
                  <c:pt idx="4">
                    <c:v> 8.5 </c:v>
                  </c:pt>
                  <c:pt idx="5">
                    <c:v> 4,490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3,280 </c:v>
                  </c:pt>
                </c:lvl>
                <c:lvl>
                  <c:pt idx="0">
                    <c:v> 2,323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1,073 </c:v>
                  </c:pt>
                  <c:pt idx="4">
                    <c:v> 85.9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3,950 </c:v>
                  </c:pt>
                  <c:pt idx="11">
                    <c:v> 1,500 </c:v>
                  </c:pt>
                  <c:pt idx="12">
                    <c:v> 1,000 </c:v>
                  </c:pt>
                </c:lvl>
                <c:lvl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(깐대파)1단</c:v>
                  </c:pt>
                </c:lvl>
                <c:lvl>
                  <c:pt idx="0">
                    <c:v> 2,427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21.9 </c:v>
                  </c:pt>
                  <c:pt idx="5">
                    <c:v> 3,290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2,680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3,710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1,780 </c:v>
                  </c:pt>
                  <c:pt idx="4">
                    <c:v>-32.4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5,980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(의성마늘大)1봉</c:v>
                  </c:pt>
                  <c:pt idx="12">
                    <c:v>500g</c:v>
                  </c:pt>
                </c:lvl>
                <c:lvl>
                  <c:pt idx="0">
                    <c:v> 8,528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-5.1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9,000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3,480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</c:v>
                  </c:pt>
                  <c:pt idx="8">
                    <c:v>(국산초당)300g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(풀무원)340g</c:v>
                  </c:pt>
                  <c:pt idx="12">
                    <c:v>(풀무원 무농약)340g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6">
                    <c:v>(경기미)</c:v>
                  </c:pt>
                  <c:pt idx="7">
                    <c:v>10kg</c:v>
                  </c:pt>
                  <c:pt idx="9">
                    <c:v>(황토배기알찬쌀)</c:v>
                  </c:pt>
                  <c:pt idx="10">
                    <c:v>(경기미)</c:v>
                  </c:pt>
                  <c:pt idx="12">
                    <c:v>(밥맛좋은쌀)</c:v>
                  </c:pt>
                </c:lvl>
                <c:lvl>
                  <c:pt idx="0">
                    <c:v> 63,697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2,203 </c:v>
                  </c:pt>
                  <c:pt idx="4">
                    <c:v>-3.3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39,800 </c:v>
                  </c:pt>
                  <c:pt idx="8">
                    <c:v> 74,800 </c:v>
                  </c:pt>
                  <c:pt idx="9">
                    <c:v> 54,780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13일</c:v>
                  </c:pt>
                  <c:pt idx="6">
                    <c:v>10월 13일</c:v>
                  </c:pt>
                  <c:pt idx="7">
                    <c:v>10월 13일</c:v>
                  </c:pt>
                  <c:pt idx="8">
                    <c:v>10월 13일</c:v>
                  </c:pt>
                  <c:pt idx="9">
                    <c:v>10월 14일</c:v>
                  </c:pt>
                  <c:pt idx="10">
                    <c:v>10월 14일</c:v>
                  </c:pt>
                  <c:pt idx="11">
                    <c:v>10월 14일</c:v>
                  </c:pt>
                  <c:pt idx="12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봉수대로 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문화주유소</c:v>
                  </c:pt>
                  <c:pt idx="12">
                    <c:v>동일석유셀프주유소</c:v>
                  </c:pt>
                </c:lvl>
                <c:lvl>
                  <c:pt idx="0">
                    <c:v> 1,711 </c:v>
                  </c:pt>
                  <c:pt idx="1">
                    <c:v> 1,761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-2.9 </c:v>
                  </c:pt>
                  <c:pt idx="5">
                    <c:v> 1,657 </c:v>
                  </c:pt>
                  <c:pt idx="6">
                    <c:v> 1,697 </c:v>
                  </c:pt>
                  <c:pt idx="7">
                    <c:v> 1,687 </c:v>
                  </c:pt>
                  <c:pt idx="8">
                    <c:v> 1,658 </c:v>
                  </c:pt>
                  <c:pt idx="9">
                    <c:v> 1,899 </c:v>
                  </c:pt>
                  <c:pt idx="10">
                    <c:v> 1,665 </c:v>
                  </c:pt>
                  <c:pt idx="11">
                    <c:v> 1,857 </c:v>
                  </c:pt>
                  <c:pt idx="12">
                    <c:v> 1,665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17,277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1,173 </c:v>
                  </c:pt>
                  <c:pt idx="4">
                    <c:v>-6.4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15,960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6">
                    <c:v>(케라시스)</c:v>
                  </c:pt>
                </c:lvl>
                <c:lvl>
                  <c:pt idx="0">
                    <c:v> 6,610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790 </c:v>
                  </c:pt>
                  <c:pt idx="4">
                    <c:v>-10.7 </c:v>
                  </c:pt>
                  <c:pt idx="5">
                    <c:v> 12,900 </c:v>
                  </c:pt>
                  <c:pt idx="6">
                    <c:v> 7,300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4.5kg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8,610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5,090 </c:v>
                  </c:pt>
                  <c:pt idx="4">
                    <c:v>-37.2 </c:v>
                  </c:pt>
                  <c:pt idx="5">
                    <c:v> 9,900 </c:v>
                  </c:pt>
                  <c:pt idx="6">
                    <c:v> 13,500 </c:v>
                  </c:pt>
                  <c:pt idx="7">
                    <c:v> 7,480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-1.4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</c:v>
                  </c:pt>
                  <c:pt idx="10">
                    <c:v>(풀무원)</c:v>
                  </c:pt>
                  <c:pt idx="12">
                    <c:v>(풀무원국산)1+1</c:v>
                  </c:pt>
                </c:lvl>
                <c:lvl>
                  <c:pt idx="0">
                    <c:v> 2,915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-26.9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5480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2,622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0.8 </c:v>
                  </c:pt>
                  <c:pt idx="5">
                    <c:v> 2,790 </c:v>
                  </c:pt>
                  <c:pt idx="6">
                    <c:v> 2,300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(오뚜기)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3,785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-1.4 </c:v>
                  </c:pt>
                  <c:pt idx="5">
                    <c:v> 3,680 </c:v>
                  </c:pt>
                  <c:pt idx="6">
                    <c:v> 4,350 </c:v>
                  </c:pt>
                  <c:pt idx="7">
                    <c:v> 3,680 </c:v>
                  </c:pt>
                  <c:pt idx="8">
                    <c:v> 3,650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1,073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-6.7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(백설)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-2.3 </c:v>
                  </c:pt>
                  <c:pt idx="5">
                    <c:v> 11,900 </c:v>
                  </c:pt>
                  <c:pt idx="6">
                    <c:v> 6,700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1,322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-26.6 </c:v>
                  </c:pt>
                  <c:pt idx="5">
                    <c:v> 1,490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5,515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4.3 </c:v>
                  </c:pt>
                  <c:pt idx="5">
                    <c:v> 5,150 </c:v>
                  </c:pt>
                  <c:pt idx="6">
                    <c:v> 7,800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10,158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25,000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420 </c:v>
                  </c:pt>
                  <c:pt idx="4">
                    <c:v> 14.0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1,758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83.2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12">
                    <c:v>(풀무원 목초특란)15개</c:v>
                  </c:pt>
                </c:lvl>
                <c:lvl>
                  <c:pt idx="0">
                    <c:v> 7,910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1,990 </c:v>
                  </c:pt>
                  <c:pt idx="4">
                    <c:v>-20.1 </c:v>
                  </c:pt>
                  <c:pt idx="5">
                    <c:v> 5,990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9">
                    <c:v>1.1kg</c:v>
                  </c:pt>
                  <c:pt idx="12">
                    <c:v>(하림6호)</c:v>
                  </c:pt>
                </c:lvl>
                <c:lvl>
                  <c:pt idx="0">
                    <c:v> 7,425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1,435 </c:v>
                  </c:pt>
                  <c:pt idx="4">
                    <c:v> 24.0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8,280 </c:v>
                  </c:pt>
                  <c:pt idx="10">
                    <c:v> 7,280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16,432 </c:v>
                  </c:pt>
                  <c:pt idx="1">
                    <c:v> 17,800 </c:v>
                  </c:pt>
                  <c:pt idx="2">
                    <c:v>↓</c:v>
                  </c:pt>
                  <c:pt idx="3">
                    <c:v> 1,368 </c:v>
                  </c:pt>
                  <c:pt idx="4">
                    <c:v>-7.7 </c:v>
                  </c:pt>
                  <c:pt idx="5">
                    <c:v> 19,950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16,400 </c:v>
                  </c:pt>
                  <c:pt idx="10">
                    <c:v> 13,440 </c:v>
                  </c:pt>
                  <c:pt idx="11">
                    <c:v> 15,800 </c:v>
                  </c:pt>
                  <c:pt idx="12">
                    <c:v> 19,800 </c:v>
                  </c:pt>
                </c:lvl>
                <c:lvl>
                  <c:pt idx="5">
                    <c:v>(한우등심)500g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(한우)500g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70,500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15,100 </c:v>
                  </c:pt>
                  <c:pt idx="4">
                    <c:v> 27.3 </c:v>
                  </c:pt>
                  <c:pt idx="5">
                    <c:v> 74,000 </c:v>
                  </c:pt>
                  <c:pt idx="6">
                    <c:v> 60,000 </c:v>
                  </c:pt>
                  <c:pt idx="7">
                    <c:v> 60,000 </c:v>
                  </c:pt>
                  <c:pt idx="8">
                    <c:v> 68,000 </c:v>
                  </c:pt>
                  <c:pt idx="9">
                    <c:v> 64,000 </c:v>
                  </c:pt>
                  <c:pt idx="10">
                    <c:v> 97,000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10,963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1,473 </c:v>
                  </c:pt>
                  <c:pt idx="4">
                    <c:v> 15.5 </c:v>
                  </c:pt>
                  <c:pt idx="5">
                    <c:v> 12,900 </c:v>
                  </c:pt>
                  <c:pt idx="6">
                    <c:v> 6,000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9,900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5,192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2,298 </c:v>
                  </c:pt>
                  <c:pt idx="4">
                    <c:v>-30.7 </c:v>
                  </c:pt>
                  <c:pt idx="5">
                    <c:v> 3,990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(분홍빛햇사과)6개</c:v>
                  </c:pt>
                </c:lvl>
                <c:lvl>
                  <c:pt idx="0">
                    <c:v> 7,115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1,215 </c:v>
                  </c:pt>
                  <c:pt idx="4">
                    <c:v> 20.6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1,600 </c:v>
                  </c:pt>
                  <c:pt idx="8">
                    <c:v> 10,000 </c:v>
                  </c:pt>
                  <c:pt idx="9">
                    <c:v> 8,700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4,140 </c:v>
                  </c:pt>
                  <c:pt idx="2">
                    <c:v>↑</c:v>
                  </c:pt>
                  <c:pt idx="3">
                    <c:v> 353 </c:v>
                  </c:pt>
                  <c:pt idx="4">
                    <c:v> 8.5 </c:v>
                  </c:pt>
                  <c:pt idx="5">
                    <c:v> 4,490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3,280 </c:v>
                  </c:pt>
                </c:lvl>
                <c:lvl>
                  <c:pt idx="0">
                    <c:v> 2,323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1,073 </c:v>
                  </c:pt>
                  <c:pt idx="4">
                    <c:v> 85.9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3,950 </c:v>
                  </c:pt>
                  <c:pt idx="11">
                    <c:v> 1,500 </c:v>
                  </c:pt>
                  <c:pt idx="12">
                    <c:v> 1,000 </c:v>
                  </c:pt>
                </c:lvl>
                <c:lvl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(깐대파)1단</c:v>
                  </c:pt>
                </c:lvl>
                <c:lvl>
                  <c:pt idx="0">
                    <c:v> 2,427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21.9 </c:v>
                  </c:pt>
                  <c:pt idx="5">
                    <c:v> 3,290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2,680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3,710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1,780 </c:v>
                  </c:pt>
                  <c:pt idx="4">
                    <c:v>-32.4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5,980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(의성마늘大)1봉</c:v>
                  </c:pt>
                  <c:pt idx="12">
                    <c:v>500g</c:v>
                  </c:pt>
                </c:lvl>
                <c:lvl>
                  <c:pt idx="0">
                    <c:v> 8,528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-5.1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9,000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3,480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</c:v>
                  </c:pt>
                  <c:pt idx="8">
                    <c:v>(국산초당)300g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(풀무원)340g</c:v>
                  </c:pt>
                  <c:pt idx="12">
                    <c:v>(풀무원 무농약)340g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6">
                    <c:v>(경기미)</c:v>
                  </c:pt>
                  <c:pt idx="7">
                    <c:v>10kg</c:v>
                  </c:pt>
                  <c:pt idx="9">
                    <c:v>(황토배기알찬쌀)</c:v>
                  </c:pt>
                  <c:pt idx="10">
                    <c:v>(경기미)</c:v>
                  </c:pt>
                  <c:pt idx="12">
                    <c:v>(밥맛좋은쌀)</c:v>
                  </c:pt>
                </c:lvl>
                <c:lvl>
                  <c:pt idx="0">
                    <c:v> 63,697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2,203 </c:v>
                  </c:pt>
                  <c:pt idx="4">
                    <c:v>-3.3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39,800 </c:v>
                  </c:pt>
                  <c:pt idx="8">
                    <c:v> 74,800 </c:v>
                  </c:pt>
                  <c:pt idx="9">
                    <c:v> 54,780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13일</c:v>
                  </c:pt>
                  <c:pt idx="6">
                    <c:v>10월 13일</c:v>
                  </c:pt>
                  <c:pt idx="7">
                    <c:v>10월 13일</c:v>
                  </c:pt>
                  <c:pt idx="8">
                    <c:v>10월 13일</c:v>
                  </c:pt>
                  <c:pt idx="9">
                    <c:v>10월 14일</c:v>
                  </c:pt>
                  <c:pt idx="10">
                    <c:v>10월 14일</c:v>
                  </c:pt>
                  <c:pt idx="11">
                    <c:v>10월 14일</c:v>
                  </c:pt>
                  <c:pt idx="12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1505.5</c:v>
                </c:pt>
                <c:pt idx="1">
                  <c:v>1589.5</c:v>
                </c:pt>
                <c:pt idx="2" formatCode="General">
                  <c:v>0</c:v>
                </c:pt>
                <c:pt idx="3">
                  <c:v>84</c:v>
                </c:pt>
                <c:pt idx="4" formatCode="_-* #,##0.0_-;\-* #,##0.0_-;_-* &quot;-&quot;_-;_-@_-">
                  <c:v>-5.3</c:v>
                </c:pt>
                <c:pt idx="5">
                  <c:v>1447</c:v>
                </c:pt>
                <c:pt idx="6">
                  <c:v>1497</c:v>
                </c:pt>
                <c:pt idx="7">
                  <c:v>1477</c:v>
                </c:pt>
                <c:pt idx="8">
                  <c:v>1448</c:v>
                </c:pt>
                <c:pt idx="9">
                  <c:v>1699</c:v>
                </c:pt>
                <c:pt idx="10">
                  <c:v>1465</c:v>
                </c:pt>
                <c:pt idx="11">
                  <c:v>1714</c:v>
                </c:pt>
                <c:pt idx="12">
                  <c:v>1465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봉수대로 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문화주유소</c:v>
                  </c:pt>
                  <c:pt idx="12">
                    <c:v>동일석유셀프주유소</c:v>
                  </c:pt>
                </c:lvl>
                <c:lvl>
                  <c:pt idx="0">
                    <c:v> 1,711 </c:v>
                  </c:pt>
                  <c:pt idx="1">
                    <c:v> 1,761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-2.9 </c:v>
                  </c:pt>
                  <c:pt idx="5">
                    <c:v> 1,657 </c:v>
                  </c:pt>
                  <c:pt idx="6">
                    <c:v> 1,697 </c:v>
                  </c:pt>
                  <c:pt idx="7">
                    <c:v> 1,687 </c:v>
                  </c:pt>
                  <c:pt idx="8">
                    <c:v> 1,658 </c:v>
                  </c:pt>
                  <c:pt idx="9">
                    <c:v> 1,899 </c:v>
                  </c:pt>
                  <c:pt idx="10">
                    <c:v> 1,665 </c:v>
                  </c:pt>
                  <c:pt idx="11">
                    <c:v> 1,857 </c:v>
                  </c:pt>
                  <c:pt idx="12">
                    <c:v> 1,665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17,277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1,173 </c:v>
                  </c:pt>
                  <c:pt idx="4">
                    <c:v>-6.4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15,960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6">
                    <c:v>(케라시스)</c:v>
                  </c:pt>
                </c:lvl>
                <c:lvl>
                  <c:pt idx="0">
                    <c:v> 6,610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790 </c:v>
                  </c:pt>
                  <c:pt idx="4">
                    <c:v>-10.7 </c:v>
                  </c:pt>
                  <c:pt idx="5">
                    <c:v> 12,900 </c:v>
                  </c:pt>
                  <c:pt idx="6">
                    <c:v> 7,300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4.5kg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8,610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5,090 </c:v>
                  </c:pt>
                  <c:pt idx="4">
                    <c:v>-37.2 </c:v>
                  </c:pt>
                  <c:pt idx="5">
                    <c:v> 9,900 </c:v>
                  </c:pt>
                  <c:pt idx="6">
                    <c:v> 13,500 </c:v>
                  </c:pt>
                  <c:pt idx="7">
                    <c:v> 7,480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-1.4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</c:v>
                  </c:pt>
                  <c:pt idx="10">
                    <c:v>(풀무원)</c:v>
                  </c:pt>
                  <c:pt idx="12">
                    <c:v>(풀무원국산)1+1</c:v>
                  </c:pt>
                </c:lvl>
                <c:lvl>
                  <c:pt idx="0">
                    <c:v> 2,915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-26.9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5480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2,622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0.8 </c:v>
                  </c:pt>
                  <c:pt idx="5">
                    <c:v> 2,790 </c:v>
                  </c:pt>
                  <c:pt idx="6">
                    <c:v> 2,300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(오뚜기)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3,785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-1.4 </c:v>
                  </c:pt>
                  <c:pt idx="5">
                    <c:v> 3,680 </c:v>
                  </c:pt>
                  <c:pt idx="6">
                    <c:v> 4,350 </c:v>
                  </c:pt>
                  <c:pt idx="7">
                    <c:v> 3,680 </c:v>
                  </c:pt>
                  <c:pt idx="8">
                    <c:v> 3,650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1,073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-6.7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(백설)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-2.3 </c:v>
                  </c:pt>
                  <c:pt idx="5">
                    <c:v> 11,900 </c:v>
                  </c:pt>
                  <c:pt idx="6">
                    <c:v> 6,700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1,322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-26.6 </c:v>
                  </c:pt>
                  <c:pt idx="5">
                    <c:v> 1,490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5,515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4.3 </c:v>
                  </c:pt>
                  <c:pt idx="5">
                    <c:v> 5,150 </c:v>
                  </c:pt>
                  <c:pt idx="6">
                    <c:v> 7,800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10,158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25,000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420 </c:v>
                  </c:pt>
                  <c:pt idx="4">
                    <c:v> 14.0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1,758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83.2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12">
                    <c:v>(풀무원 목초특란)15개</c:v>
                  </c:pt>
                </c:lvl>
                <c:lvl>
                  <c:pt idx="0">
                    <c:v> 7,910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1,990 </c:v>
                  </c:pt>
                  <c:pt idx="4">
                    <c:v>-20.1 </c:v>
                  </c:pt>
                  <c:pt idx="5">
                    <c:v> 5,990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9">
                    <c:v>1.1kg</c:v>
                  </c:pt>
                  <c:pt idx="12">
                    <c:v>(하림6호)</c:v>
                  </c:pt>
                </c:lvl>
                <c:lvl>
                  <c:pt idx="0">
                    <c:v> 7,425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1,435 </c:v>
                  </c:pt>
                  <c:pt idx="4">
                    <c:v> 24.0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8,280 </c:v>
                  </c:pt>
                  <c:pt idx="10">
                    <c:v> 7,280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16,432 </c:v>
                  </c:pt>
                  <c:pt idx="1">
                    <c:v> 17,800 </c:v>
                  </c:pt>
                  <c:pt idx="2">
                    <c:v>↓</c:v>
                  </c:pt>
                  <c:pt idx="3">
                    <c:v> 1,368 </c:v>
                  </c:pt>
                  <c:pt idx="4">
                    <c:v>-7.7 </c:v>
                  </c:pt>
                  <c:pt idx="5">
                    <c:v> 19,950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16,400 </c:v>
                  </c:pt>
                  <c:pt idx="10">
                    <c:v> 13,440 </c:v>
                  </c:pt>
                  <c:pt idx="11">
                    <c:v> 15,800 </c:v>
                  </c:pt>
                  <c:pt idx="12">
                    <c:v> 19,800 </c:v>
                  </c:pt>
                </c:lvl>
                <c:lvl>
                  <c:pt idx="5">
                    <c:v>(한우등심)500g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(한우)500g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70,500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15,100 </c:v>
                  </c:pt>
                  <c:pt idx="4">
                    <c:v> 27.3 </c:v>
                  </c:pt>
                  <c:pt idx="5">
                    <c:v> 74,000 </c:v>
                  </c:pt>
                  <c:pt idx="6">
                    <c:v> 60,000 </c:v>
                  </c:pt>
                  <c:pt idx="7">
                    <c:v> 60,000 </c:v>
                  </c:pt>
                  <c:pt idx="8">
                    <c:v> 68,000 </c:v>
                  </c:pt>
                  <c:pt idx="9">
                    <c:v> 64,000 </c:v>
                  </c:pt>
                  <c:pt idx="10">
                    <c:v> 97,000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10,963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1,473 </c:v>
                  </c:pt>
                  <c:pt idx="4">
                    <c:v> 15.5 </c:v>
                  </c:pt>
                  <c:pt idx="5">
                    <c:v> 12,900 </c:v>
                  </c:pt>
                  <c:pt idx="6">
                    <c:v> 6,000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9,900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5,192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2,298 </c:v>
                  </c:pt>
                  <c:pt idx="4">
                    <c:v>-30.7 </c:v>
                  </c:pt>
                  <c:pt idx="5">
                    <c:v> 3,990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(분홍빛햇사과)6개</c:v>
                  </c:pt>
                </c:lvl>
                <c:lvl>
                  <c:pt idx="0">
                    <c:v> 7,115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1,215 </c:v>
                  </c:pt>
                  <c:pt idx="4">
                    <c:v> 20.6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1,600 </c:v>
                  </c:pt>
                  <c:pt idx="8">
                    <c:v> 10,000 </c:v>
                  </c:pt>
                  <c:pt idx="9">
                    <c:v> 8,700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4,140 </c:v>
                  </c:pt>
                  <c:pt idx="2">
                    <c:v>↑</c:v>
                  </c:pt>
                  <c:pt idx="3">
                    <c:v> 353 </c:v>
                  </c:pt>
                  <c:pt idx="4">
                    <c:v> 8.5 </c:v>
                  </c:pt>
                  <c:pt idx="5">
                    <c:v> 4,490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3,280 </c:v>
                  </c:pt>
                </c:lvl>
                <c:lvl>
                  <c:pt idx="0">
                    <c:v> 2,323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1,073 </c:v>
                  </c:pt>
                  <c:pt idx="4">
                    <c:v> 85.9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3,950 </c:v>
                  </c:pt>
                  <c:pt idx="11">
                    <c:v> 1,500 </c:v>
                  </c:pt>
                  <c:pt idx="12">
                    <c:v> 1,000 </c:v>
                  </c:pt>
                </c:lvl>
                <c:lvl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(깐대파)1단</c:v>
                  </c:pt>
                </c:lvl>
                <c:lvl>
                  <c:pt idx="0">
                    <c:v> 2,427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21.9 </c:v>
                  </c:pt>
                  <c:pt idx="5">
                    <c:v> 3,290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2,680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3,710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1,780 </c:v>
                  </c:pt>
                  <c:pt idx="4">
                    <c:v>-32.4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5,980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(의성마늘大)1봉</c:v>
                  </c:pt>
                  <c:pt idx="12">
                    <c:v>500g</c:v>
                  </c:pt>
                </c:lvl>
                <c:lvl>
                  <c:pt idx="0">
                    <c:v> 8,528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-5.1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9,000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3,480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</c:v>
                  </c:pt>
                  <c:pt idx="8">
                    <c:v>(국산초당)300g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(풀무원)340g</c:v>
                  </c:pt>
                  <c:pt idx="12">
                    <c:v>(풀무원 무농약)340g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6">
                    <c:v>(경기미)</c:v>
                  </c:pt>
                  <c:pt idx="7">
                    <c:v>10kg</c:v>
                  </c:pt>
                  <c:pt idx="9">
                    <c:v>(황토배기알찬쌀)</c:v>
                  </c:pt>
                  <c:pt idx="10">
                    <c:v>(경기미)</c:v>
                  </c:pt>
                  <c:pt idx="12">
                    <c:v>(밥맛좋은쌀)</c:v>
                  </c:pt>
                </c:lvl>
                <c:lvl>
                  <c:pt idx="0">
                    <c:v> 63,697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2,203 </c:v>
                  </c:pt>
                  <c:pt idx="4">
                    <c:v>-3.3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39,800 </c:v>
                  </c:pt>
                  <c:pt idx="8">
                    <c:v> 74,800 </c:v>
                  </c:pt>
                  <c:pt idx="9">
                    <c:v> 54,780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13일</c:v>
                  </c:pt>
                  <c:pt idx="6">
                    <c:v>10월 13일</c:v>
                  </c:pt>
                  <c:pt idx="7">
                    <c:v>10월 13일</c:v>
                  </c:pt>
                  <c:pt idx="8">
                    <c:v>10월 13일</c:v>
                  </c:pt>
                  <c:pt idx="9">
                    <c:v>10월 14일</c:v>
                  </c:pt>
                  <c:pt idx="10">
                    <c:v>10월 14일</c:v>
                  </c:pt>
                  <c:pt idx="11">
                    <c:v>10월 14일</c:v>
                  </c:pt>
                  <c:pt idx="12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봉수대로 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문화주유소</c:v>
                  </c:pt>
                  <c:pt idx="12">
                    <c:v>동일석유셀프주유소</c:v>
                  </c:pt>
                </c:lvl>
                <c:lvl>
                  <c:pt idx="0">
                    <c:v> 1,711 </c:v>
                  </c:pt>
                  <c:pt idx="1">
                    <c:v> 1,761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-2.9 </c:v>
                  </c:pt>
                  <c:pt idx="5">
                    <c:v> 1,657 </c:v>
                  </c:pt>
                  <c:pt idx="6">
                    <c:v> 1,697 </c:v>
                  </c:pt>
                  <c:pt idx="7">
                    <c:v> 1,687 </c:v>
                  </c:pt>
                  <c:pt idx="8">
                    <c:v> 1,658 </c:v>
                  </c:pt>
                  <c:pt idx="9">
                    <c:v> 1,899 </c:v>
                  </c:pt>
                  <c:pt idx="10">
                    <c:v> 1,665 </c:v>
                  </c:pt>
                  <c:pt idx="11">
                    <c:v> 1,857 </c:v>
                  </c:pt>
                  <c:pt idx="12">
                    <c:v> 1,665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17,277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1,173 </c:v>
                  </c:pt>
                  <c:pt idx="4">
                    <c:v>-6.4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15,960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6">
                    <c:v>(케라시스)</c:v>
                  </c:pt>
                </c:lvl>
                <c:lvl>
                  <c:pt idx="0">
                    <c:v> 6,610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790 </c:v>
                  </c:pt>
                  <c:pt idx="4">
                    <c:v>-10.7 </c:v>
                  </c:pt>
                  <c:pt idx="5">
                    <c:v> 12,900 </c:v>
                  </c:pt>
                  <c:pt idx="6">
                    <c:v> 7,300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4.5kg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8,610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5,090 </c:v>
                  </c:pt>
                  <c:pt idx="4">
                    <c:v>-37.2 </c:v>
                  </c:pt>
                  <c:pt idx="5">
                    <c:v> 9,900 </c:v>
                  </c:pt>
                  <c:pt idx="6">
                    <c:v> 13,500 </c:v>
                  </c:pt>
                  <c:pt idx="7">
                    <c:v> 7,480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-1.4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</c:v>
                  </c:pt>
                  <c:pt idx="10">
                    <c:v>(풀무원)</c:v>
                  </c:pt>
                  <c:pt idx="12">
                    <c:v>(풀무원국산)1+1</c:v>
                  </c:pt>
                </c:lvl>
                <c:lvl>
                  <c:pt idx="0">
                    <c:v> 2,915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-26.9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5480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2,622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0.8 </c:v>
                  </c:pt>
                  <c:pt idx="5">
                    <c:v> 2,790 </c:v>
                  </c:pt>
                  <c:pt idx="6">
                    <c:v> 2,300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(오뚜기)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3,785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-1.4 </c:v>
                  </c:pt>
                  <c:pt idx="5">
                    <c:v> 3,680 </c:v>
                  </c:pt>
                  <c:pt idx="6">
                    <c:v> 4,350 </c:v>
                  </c:pt>
                  <c:pt idx="7">
                    <c:v> 3,680 </c:v>
                  </c:pt>
                  <c:pt idx="8">
                    <c:v> 3,650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1,073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-6.7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(백설)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-2.3 </c:v>
                  </c:pt>
                  <c:pt idx="5">
                    <c:v> 11,900 </c:v>
                  </c:pt>
                  <c:pt idx="6">
                    <c:v> 6,700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1,322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-26.6 </c:v>
                  </c:pt>
                  <c:pt idx="5">
                    <c:v> 1,490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5,515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4.3 </c:v>
                  </c:pt>
                  <c:pt idx="5">
                    <c:v> 5,150 </c:v>
                  </c:pt>
                  <c:pt idx="6">
                    <c:v> 7,800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10,158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25,000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420 </c:v>
                  </c:pt>
                  <c:pt idx="4">
                    <c:v> 14.0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1,758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83.2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12">
                    <c:v>(풀무원 목초특란)15개</c:v>
                  </c:pt>
                </c:lvl>
                <c:lvl>
                  <c:pt idx="0">
                    <c:v> 7,910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1,990 </c:v>
                  </c:pt>
                  <c:pt idx="4">
                    <c:v>-20.1 </c:v>
                  </c:pt>
                  <c:pt idx="5">
                    <c:v> 5,990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9">
                    <c:v>1.1kg</c:v>
                  </c:pt>
                  <c:pt idx="12">
                    <c:v>(하림6호)</c:v>
                  </c:pt>
                </c:lvl>
                <c:lvl>
                  <c:pt idx="0">
                    <c:v> 7,425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1,435 </c:v>
                  </c:pt>
                  <c:pt idx="4">
                    <c:v> 24.0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8,280 </c:v>
                  </c:pt>
                  <c:pt idx="10">
                    <c:v> 7,280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16,432 </c:v>
                  </c:pt>
                  <c:pt idx="1">
                    <c:v> 17,800 </c:v>
                  </c:pt>
                  <c:pt idx="2">
                    <c:v>↓</c:v>
                  </c:pt>
                  <c:pt idx="3">
                    <c:v> 1,368 </c:v>
                  </c:pt>
                  <c:pt idx="4">
                    <c:v>-7.7 </c:v>
                  </c:pt>
                  <c:pt idx="5">
                    <c:v> 19,950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16,400 </c:v>
                  </c:pt>
                  <c:pt idx="10">
                    <c:v> 13,440 </c:v>
                  </c:pt>
                  <c:pt idx="11">
                    <c:v> 15,800 </c:v>
                  </c:pt>
                  <c:pt idx="12">
                    <c:v> 19,800 </c:v>
                  </c:pt>
                </c:lvl>
                <c:lvl>
                  <c:pt idx="5">
                    <c:v>(한우등심)500g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(한우)500g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70,500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15,100 </c:v>
                  </c:pt>
                  <c:pt idx="4">
                    <c:v> 27.3 </c:v>
                  </c:pt>
                  <c:pt idx="5">
                    <c:v> 74,000 </c:v>
                  </c:pt>
                  <c:pt idx="6">
                    <c:v> 60,000 </c:v>
                  </c:pt>
                  <c:pt idx="7">
                    <c:v> 60,000 </c:v>
                  </c:pt>
                  <c:pt idx="8">
                    <c:v> 68,000 </c:v>
                  </c:pt>
                  <c:pt idx="9">
                    <c:v> 64,000 </c:v>
                  </c:pt>
                  <c:pt idx="10">
                    <c:v> 97,000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10,963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1,473 </c:v>
                  </c:pt>
                  <c:pt idx="4">
                    <c:v> 15.5 </c:v>
                  </c:pt>
                  <c:pt idx="5">
                    <c:v> 12,900 </c:v>
                  </c:pt>
                  <c:pt idx="6">
                    <c:v> 6,000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9,900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5,192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2,298 </c:v>
                  </c:pt>
                  <c:pt idx="4">
                    <c:v>-30.7 </c:v>
                  </c:pt>
                  <c:pt idx="5">
                    <c:v> 3,990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(분홍빛햇사과)6개</c:v>
                  </c:pt>
                </c:lvl>
                <c:lvl>
                  <c:pt idx="0">
                    <c:v> 7,115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1,215 </c:v>
                  </c:pt>
                  <c:pt idx="4">
                    <c:v> 20.6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1,600 </c:v>
                  </c:pt>
                  <c:pt idx="8">
                    <c:v> 10,000 </c:v>
                  </c:pt>
                  <c:pt idx="9">
                    <c:v> 8,700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4,140 </c:v>
                  </c:pt>
                  <c:pt idx="2">
                    <c:v>↑</c:v>
                  </c:pt>
                  <c:pt idx="3">
                    <c:v> 353 </c:v>
                  </c:pt>
                  <c:pt idx="4">
                    <c:v> 8.5 </c:v>
                  </c:pt>
                  <c:pt idx="5">
                    <c:v> 4,490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3,280 </c:v>
                  </c:pt>
                </c:lvl>
                <c:lvl>
                  <c:pt idx="0">
                    <c:v> 2,323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1,073 </c:v>
                  </c:pt>
                  <c:pt idx="4">
                    <c:v> 85.9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3,950 </c:v>
                  </c:pt>
                  <c:pt idx="11">
                    <c:v> 1,500 </c:v>
                  </c:pt>
                  <c:pt idx="12">
                    <c:v> 1,000 </c:v>
                  </c:pt>
                </c:lvl>
                <c:lvl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(깐대파)1단</c:v>
                  </c:pt>
                </c:lvl>
                <c:lvl>
                  <c:pt idx="0">
                    <c:v> 2,427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21.9 </c:v>
                  </c:pt>
                  <c:pt idx="5">
                    <c:v> 3,290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2,680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3,710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1,780 </c:v>
                  </c:pt>
                  <c:pt idx="4">
                    <c:v>-32.4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5,980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(의성마늘大)1봉</c:v>
                  </c:pt>
                  <c:pt idx="12">
                    <c:v>500g</c:v>
                  </c:pt>
                </c:lvl>
                <c:lvl>
                  <c:pt idx="0">
                    <c:v> 8,528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-5.1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9,000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3,480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</c:v>
                  </c:pt>
                  <c:pt idx="8">
                    <c:v>(국산초당)300g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(풀무원)340g</c:v>
                  </c:pt>
                  <c:pt idx="12">
                    <c:v>(풀무원 무농약)340g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6">
                    <c:v>(경기미)</c:v>
                  </c:pt>
                  <c:pt idx="7">
                    <c:v>10kg</c:v>
                  </c:pt>
                  <c:pt idx="9">
                    <c:v>(황토배기알찬쌀)</c:v>
                  </c:pt>
                  <c:pt idx="10">
                    <c:v>(경기미)</c:v>
                  </c:pt>
                  <c:pt idx="12">
                    <c:v>(밥맛좋은쌀)</c:v>
                  </c:pt>
                </c:lvl>
                <c:lvl>
                  <c:pt idx="0">
                    <c:v> 63,697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2,203 </c:v>
                  </c:pt>
                  <c:pt idx="4">
                    <c:v>-3.3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39,800 </c:v>
                  </c:pt>
                  <c:pt idx="8">
                    <c:v> 74,800 </c:v>
                  </c:pt>
                  <c:pt idx="9">
                    <c:v> 54,780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13일</c:v>
                  </c:pt>
                  <c:pt idx="6">
                    <c:v>10월 13일</c:v>
                  </c:pt>
                  <c:pt idx="7">
                    <c:v>10월 13일</c:v>
                  </c:pt>
                  <c:pt idx="8">
                    <c:v>10월 13일</c:v>
                  </c:pt>
                  <c:pt idx="9">
                    <c:v>10월 14일</c:v>
                  </c:pt>
                  <c:pt idx="10">
                    <c:v>10월 14일</c:v>
                  </c:pt>
                  <c:pt idx="11">
                    <c:v>10월 14일</c:v>
                  </c:pt>
                  <c:pt idx="12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봉수대로 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문화주유소</c:v>
                  </c:pt>
                  <c:pt idx="12">
                    <c:v>동일석유셀프주유소</c:v>
                  </c:pt>
                </c:lvl>
                <c:lvl>
                  <c:pt idx="0">
                    <c:v> 1,711 </c:v>
                  </c:pt>
                  <c:pt idx="1">
                    <c:v> 1,761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-2.9 </c:v>
                  </c:pt>
                  <c:pt idx="5">
                    <c:v> 1,657 </c:v>
                  </c:pt>
                  <c:pt idx="6">
                    <c:v> 1,697 </c:v>
                  </c:pt>
                  <c:pt idx="7">
                    <c:v> 1,687 </c:v>
                  </c:pt>
                  <c:pt idx="8">
                    <c:v> 1,658 </c:v>
                  </c:pt>
                  <c:pt idx="9">
                    <c:v> 1,899 </c:v>
                  </c:pt>
                  <c:pt idx="10">
                    <c:v> 1,665 </c:v>
                  </c:pt>
                  <c:pt idx="11">
                    <c:v> 1,857 </c:v>
                  </c:pt>
                  <c:pt idx="12">
                    <c:v> 1,665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17,277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1,173 </c:v>
                  </c:pt>
                  <c:pt idx="4">
                    <c:v>-6.4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15,960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6">
                    <c:v>(케라시스)</c:v>
                  </c:pt>
                </c:lvl>
                <c:lvl>
                  <c:pt idx="0">
                    <c:v> 6,610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790 </c:v>
                  </c:pt>
                  <c:pt idx="4">
                    <c:v>-10.7 </c:v>
                  </c:pt>
                  <c:pt idx="5">
                    <c:v> 12,900 </c:v>
                  </c:pt>
                  <c:pt idx="6">
                    <c:v> 7,300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4.5kg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8,610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5,090 </c:v>
                  </c:pt>
                  <c:pt idx="4">
                    <c:v>-37.2 </c:v>
                  </c:pt>
                  <c:pt idx="5">
                    <c:v> 9,900 </c:v>
                  </c:pt>
                  <c:pt idx="6">
                    <c:v> 13,500 </c:v>
                  </c:pt>
                  <c:pt idx="7">
                    <c:v> 7,480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14,550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-1.4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</c:v>
                  </c:pt>
                  <c:pt idx="10">
                    <c:v>(풀무원)</c:v>
                  </c:pt>
                  <c:pt idx="12">
                    <c:v>(풀무원국산)1+1</c:v>
                  </c:pt>
                </c:lvl>
                <c:lvl>
                  <c:pt idx="0">
                    <c:v> 2,915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-26.9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5480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2,622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0.8 </c:v>
                  </c:pt>
                  <c:pt idx="5">
                    <c:v> 2,790 </c:v>
                  </c:pt>
                  <c:pt idx="6">
                    <c:v> 2,300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(오뚜기)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3,785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-1.4 </c:v>
                  </c:pt>
                  <c:pt idx="5">
                    <c:v> 3,680 </c:v>
                  </c:pt>
                  <c:pt idx="6">
                    <c:v> 4,350 </c:v>
                  </c:pt>
                  <c:pt idx="7">
                    <c:v> 3,680 </c:v>
                  </c:pt>
                  <c:pt idx="8">
                    <c:v> 3,650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1,073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-6.7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(백설)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-2.3 </c:v>
                  </c:pt>
                  <c:pt idx="5">
                    <c:v> 11,900 </c:v>
                  </c:pt>
                  <c:pt idx="6">
                    <c:v> 6,700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1,322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-26.6 </c:v>
                  </c:pt>
                  <c:pt idx="5">
                    <c:v> 1,490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5,515 </c:v>
                  </c:pt>
                  <c:pt idx="1">
                    <c:v> 5,290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4.3 </c:v>
                  </c:pt>
                  <c:pt idx="5">
                    <c:v> 5,150 </c:v>
                  </c:pt>
                  <c:pt idx="6">
                    <c:v> 7,800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10,158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25,000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3,410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420 </c:v>
                  </c:pt>
                  <c:pt idx="4">
                    <c:v> 14.0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1,758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798 </c:v>
                  </c:pt>
                  <c:pt idx="4">
                    <c:v> 83.2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12">
                    <c:v>(풀무원 목초특란)15개</c:v>
                  </c:pt>
                </c:lvl>
                <c:lvl>
                  <c:pt idx="0">
                    <c:v> 7,910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1,990 </c:v>
                  </c:pt>
                  <c:pt idx="4">
                    <c:v>-20.1 </c:v>
                  </c:pt>
                  <c:pt idx="5">
                    <c:v> 5,990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9">
                    <c:v>1.1kg</c:v>
                  </c:pt>
                  <c:pt idx="12">
                    <c:v>(하림6호)</c:v>
                  </c:pt>
                </c:lvl>
                <c:lvl>
                  <c:pt idx="0">
                    <c:v> 7,425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1,435 </c:v>
                  </c:pt>
                  <c:pt idx="4">
                    <c:v> 24.0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8,280 </c:v>
                  </c:pt>
                  <c:pt idx="10">
                    <c:v> 7,280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16,432 </c:v>
                  </c:pt>
                  <c:pt idx="1">
                    <c:v> 17,800 </c:v>
                  </c:pt>
                  <c:pt idx="2">
                    <c:v>↓</c:v>
                  </c:pt>
                  <c:pt idx="3">
                    <c:v> 1,368 </c:v>
                  </c:pt>
                  <c:pt idx="4">
                    <c:v>-7.7 </c:v>
                  </c:pt>
                  <c:pt idx="5">
                    <c:v> 19,950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16,400 </c:v>
                  </c:pt>
                  <c:pt idx="10">
                    <c:v> 13,440 </c:v>
                  </c:pt>
                  <c:pt idx="11">
                    <c:v> 15,800 </c:v>
                  </c:pt>
                  <c:pt idx="12">
                    <c:v> 19,800 </c:v>
                  </c:pt>
                </c:lvl>
                <c:lvl>
                  <c:pt idx="5">
                    <c:v>(한우등심)500g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(한우)500g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70,500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15,100 </c:v>
                  </c:pt>
                  <c:pt idx="4">
                    <c:v> 27.3 </c:v>
                  </c:pt>
                  <c:pt idx="5">
                    <c:v> 74,000 </c:v>
                  </c:pt>
                  <c:pt idx="6">
                    <c:v> 60,000 </c:v>
                  </c:pt>
                  <c:pt idx="7">
                    <c:v> 60,000 </c:v>
                  </c:pt>
                  <c:pt idx="8">
                    <c:v> 68,000 </c:v>
                  </c:pt>
                  <c:pt idx="9">
                    <c:v> 64,000 </c:v>
                  </c:pt>
                  <c:pt idx="10">
                    <c:v> 97,000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10,963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1,473 </c:v>
                  </c:pt>
                  <c:pt idx="4">
                    <c:v> 15.5 </c:v>
                  </c:pt>
                  <c:pt idx="5">
                    <c:v> 12,900 </c:v>
                  </c:pt>
                  <c:pt idx="6">
                    <c:v> 6,000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9,900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5,192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2,298 </c:v>
                  </c:pt>
                  <c:pt idx="4">
                    <c:v>-30.7 </c:v>
                  </c:pt>
                  <c:pt idx="5">
                    <c:v> 3,990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1.5kg</c:v>
                  </c:pt>
                  <c:pt idx="11">
                    <c:v>1개</c:v>
                  </c:pt>
                  <c:pt idx="12">
                    <c:v>(분홍빛햇사과)6개</c:v>
                  </c:pt>
                </c:lvl>
                <c:lvl>
                  <c:pt idx="0">
                    <c:v> 7,115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1,215 </c:v>
                  </c:pt>
                  <c:pt idx="4">
                    <c:v> 20.6 </c:v>
                  </c:pt>
                  <c:pt idx="5">
                    <c:v> 10,990 </c:v>
                  </c:pt>
                  <c:pt idx="6">
                    <c:v> 1,500 </c:v>
                  </c:pt>
                  <c:pt idx="7">
                    <c:v> 1,600 </c:v>
                  </c:pt>
                  <c:pt idx="8">
                    <c:v> 10,000 </c:v>
                  </c:pt>
                  <c:pt idx="9">
                    <c:v> 8,700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4,140 </c:v>
                  </c:pt>
                  <c:pt idx="2">
                    <c:v>↑</c:v>
                  </c:pt>
                  <c:pt idx="3">
                    <c:v> 353 </c:v>
                  </c:pt>
                  <c:pt idx="4">
                    <c:v> 8.5 </c:v>
                  </c:pt>
                  <c:pt idx="5">
                    <c:v> 4,490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3,280 </c:v>
                  </c:pt>
                </c:lvl>
                <c:lvl>
                  <c:pt idx="0">
                    <c:v> 2,323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1,073 </c:v>
                  </c:pt>
                  <c:pt idx="4">
                    <c:v> 85.9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3,950 </c:v>
                  </c:pt>
                  <c:pt idx="11">
                    <c:v> 1,500 </c:v>
                  </c:pt>
                  <c:pt idx="12">
                    <c:v> 1,000 </c:v>
                  </c:pt>
                </c:lvl>
                <c:lvl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(깐대파)1단</c:v>
                  </c:pt>
                </c:lvl>
                <c:lvl>
                  <c:pt idx="0">
                    <c:v> 2,427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21.9 </c:v>
                  </c:pt>
                  <c:pt idx="5">
                    <c:v> 3,290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2,680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3,710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1,780 </c:v>
                  </c:pt>
                  <c:pt idx="4">
                    <c:v>-32.4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5,980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(의성마늘大)1봉</c:v>
                  </c:pt>
                  <c:pt idx="12">
                    <c:v>500g</c:v>
                  </c:pt>
                </c:lvl>
                <c:lvl>
                  <c:pt idx="0">
                    <c:v> 8,528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-5.1 </c:v>
                  </c:pt>
                  <c:pt idx="5">
                    <c:v> 11,900 </c:v>
                  </c:pt>
                  <c:pt idx="6">
                    <c:v> 11,000 </c:v>
                  </c:pt>
                  <c:pt idx="7">
                    <c:v> 9,000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3,480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</c:v>
                  </c:pt>
                  <c:pt idx="8">
                    <c:v>(국산초당)300g</c:v>
                  </c:pt>
                  <c:pt idx="9">
                    <c:v>(풀무원)</c:v>
                  </c:pt>
                  <c:pt idx="10">
                    <c:v>(풀무원)</c:v>
                  </c:pt>
                  <c:pt idx="11">
                    <c:v>(풀무원)340g</c:v>
                  </c:pt>
                  <c:pt idx="12">
                    <c:v>(풀무원 무농약)340g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6">
                    <c:v>(경기미)</c:v>
                  </c:pt>
                  <c:pt idx="7">
                    <c:v>10kg</c:v>
                  </c:pt>
                  <c:pt idx="9">
                    <c:v>(황토배기알찬쌀)</c:v>
                  </c:pt>
                  <c:pt idx="10">
                    <c:v>(경기미)</c:v>
                  </c:pt>
                  <c:pt idx="12">
                    <c:v>(밥맛좋은쌀)</c:v>
                  </c:pt>
                </c:lvl>
                <c:lvl>
                  <c:pt idx="0">
                    <c:v> 63,697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2,203 </c:v>
                  </c:pt>
                  <c:pt idx="4">
                    <c:v>-3.3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39,800 </c:v>
                  </c:pt>
                  <c:pt idx="8">
                    <c:v> 74,800 </c:v>
                  </c:pt>
                  <c:pt idx="9">
                    <c:v> 54,780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13일</c:v>
                  </c:pt>
                  <c:pt idx="6">
                    <c:v>10월 13일</c:v>
                  </c:pt>
                  <c:pt idx="7">
                    <c:v>10월 13일</c:v>
                  </c:pt>
                  <c:pt idx="8">
                    <c:v>10월 13일</c:v>
                  </c:pt>
                  <c:pt idx="9">
                    <c:v>10월 14일</c:v>
                  </c:pt>
                  <c:pt idx="10">
                    <c:v>10월 14일</c:v>
                  </c:pt>
                  <c:pt idx="11">
                    <c:v>10월 14일</c:v>
                  </c:pt>
                  <c:pt idx="12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262784"/>
        <c:axId val="264265088"/>
      </c:barChart>
      <c:catAx>
        <c:axId val="2642627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64265088"/>
        <c:crosses val="autoZero"/>
        <c:auto val="1"/>
        <c:lblAlgn val="ctr"/>
        <c:lblOffset val="100"/>
        <c:noMultiLvlLbl val="0"/>
      </c:catAx>
      <c:valAx>
        <c:axId val="264265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42627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N10" sqref="N1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90</v>
      </c>
      <c r="J2" s="10" t="s">
        <v>76</v>
      </c>
      <c r="K2" s="7" t="s">
        <v>87</v>
      </c>
      <c r="L2" s="10" t="s">
        <v>91</v>
      </c>
      <c r="M2" s="10" t="s">
        <v>83</v>
      </c>
      <c r="N2" s="10" t="s">
        <v>82</v>
      </c>
      <c r="O2" s="10" t="s">
        <v>85</v>
      </c>
      <c r="P2" s="7" t="s">
        <v>84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44482</v>
      </c>
      <c r="J3" s="13">
        <v>44482</v>
      </c>
      <c r="K3" s="13">
        <v>44482</v>
      </c>
      <c r="L3" s="13">
        <v>44482</v>
      </c>
      <c r="M3" s="13">
        <v>44483</v>
      </c>
      <c r="N3" s="13">
        <v>44483</v>
      </c>
      <c r="O3" s="13">
        <v>44483</v>
      </c>
      <c r="P3" s="13">
        <v>44484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63696.666666666664</v>
      </c>
      <c r="E4" s="3">
        <f>AVERAGE(O4:P4)</f>
        <v>65900</v>
      </c>
      <c r="F4" s="4" t="str">
        <f>IF((D4-E4)&lt;0,"↓",IF((D4-E4)&gt;0,"↑",""))</f>
        <v>↓</v>
      </c>
      <c r="G4" s="5">
        <f>ABS(D4-E4)</f>
        <v>2203.3333333333358</v>
      </c>
      <c r="H4" s="11">
        <f>IFERROR(ROUND(((D4-E4)/E4)*100,1),"-")</f>
        <v>-3.3</v>
      </c>
      <c r="I4" s="14">
        <v>57900</v>
      </c>
      <c r="J4" s="14">
        <v>79000</v>
      </c>
      <c r="K4" s="14">
        <v>39800</v>
      </c>
      <c r="L4" s="14">
        <v>74800</v>
      </c>
      <c r="M4" s="14">
        <v>54780</v>
      </c>
      <c r="N4" s="14">
        <v>75900</v>
      </c>
      <c r="O4" s="14">
        <v>74000</v>
      </c>
      <c r="P4" s="14">
        <v>57800</v>
      </c>
    </row>
    <row r="5" spans="1:16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124</v>
      </c>
      <c r="J5" s="21" t="s">
        <v>161</v>
      </c>
      <c r="K5" s="21" t="s">
        <v>170</v>
      </c>
      <c r="L5" s="21"/>
      <c r="M5" s="21" t="s">
        <v>174</v>
      </c>
      <c r="N5" s="21" t="s">
        <v>188</v>
      </c>
      <c r="O5" s="21"/>
      <c r="P5" s="21" t="s">
        <v>138</v>
      </c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2115</v>
      </c>
      <c r="E6" s="3">
        <f>AVERAGE(O6:P6)</f>
        <v>2725</v>
      </c>
      <c r="F6" s="4" t="str">
        <f>IF((D6-E6)&lt;0,"↓",IF((D6-E6)&gt;0,"↑",""))</f>
        <v>↓</v>
      </c>
      <c r="G6" s="5">
        <f>ABS(D6-E6)</f>
        <v>610</v>
      </c>
      <c r="H6" s="11">
        <f t="shared" ref="H6:H68" si="0">IFERROR(ROUND(((D6-E6)/E6)*100,1),"-")</f>
        <v>-22.4</v>
      </c>
      <c r="I6" s="14">
        <v>2390</v>
      </c>
      <c r="J6" s="14">
        <v>1500</v>
      </c>
      <c r="K6" s="14">
        <v>2500</v>
      </c>
      <c r="L6" s="14">
        <v>1300</v>
      </c>
      <c r="M6" s="14">
        <v>2500</v>
      </c>
      <c r="N6" s="14">
        <v>2500</v>
      </c>
      <c r="O6" s="14">
        <v>2950</v>
      </c>
      <c r="P6" s="14">
        <v>2500</v>
      </c>
    </row>
    <row r="7" spans="1:16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92</v>
      </c>
      <c r="J7" s="21" t="s">
        <v>162</v>
      </c>
      <c r="K7" s="21"/>
      <c r="L7" s="21" t="s">
        <v>109</v>
      </c>
      <c r="M7" s="21" t="s">
        <v>175</v>
      </c>
      <c r="N7" s="21" t="s">
        <v>175</v>
      </c>
      <c r="O7" s="21" t="s">
        <v>104</v>
      </c>
      <c r="P7" s="21" t="s">
        <v>139</v>
      </c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8528.3333333333339</v>
      </c>
      <c r="E8" s="3">
        <f>AVERAGE(O8:P8)</f>
        <v>8990</v>
      </c>
      <c r="F8" s="4" t="str">
        <f>IF((D8-E8)&lt;0,"↓",IF((D8-E8)&gt;0,"↑",""))</f>
        <v>↓</v>
      </c>
      <c r="G8" s="5">
        <f>ABS(D8-E8)</f>
        <v>461.66666666666606</v>
      </c>
      <c r="H8" s="11">
        <f t="shared" si="0"/>
        <v>-5.0999999999999996</v>
      </c>
      <c r="I8" s="14">
        <v>11900</v>
      </c>
      <c r="J8" s="14">
        <v>11000</v>
      </c>
      <c r="K8" s="14">
        <v>9000</v>
      </c>
      <c r="L8" s="14">
        <v>11500</v>
      </c>
      <c r="M8" s="14">
        <v>4290</v>
      </c>
      <c r="N8" s="14">
        <v>3480</v>
      </c>
      <c r="O8" s="14">
        <v>10000</v>
      </c>
      <c r="P8" s="14">
        <v>7980</v>
      </c>
    </row>
    <row r="9" spans="1:16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93</v>
      </c>
      <c r="J9" s="21"/>
      <c r="K9" s="21"/>
      <c r="L9" s="21"/>
      <c r="M9" s="21" t="s">
        <v>176</v>
      </c>
      <c r="N9" s="24" t="s">
        <v>189</v>
      </c>
      <c r="O9" s="21" t="s">
        <v>108</v>
      </c>
      <c r="P9" s="24" t="s">
        <v>140</v>
      </c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3710</v>
      </c>
      <c r="E10" s="3">
        <f>AVERAGE(O10:P10)</f>
        <v>5490</v>
      </c>
      <c r="F10" s="4" t="str">
        <f>IF((D10-E10)&lt;0,"↓",IF((D10-E10)&gt;0,"↑",""))</f>
        <v>↓</v>
      </c>
      <c r="G10" s="5">
        <f>ABS(D10-E10)</f>
        <v>1780</v>
      </c>
      <c r="H10" s="11">
        <f t="shared" si="0"/>
        <v>-32.4</v>
      </c>
      <c r="I10" s="14">
        <v>3790</v>
      </c>
      <c r="J10" s="14">
        <v>3000</v>
      </c>
      <c r="K10" s="14">
        <v>3000</v>
      </c>
      <c r="L10" s="14">
        <v>5000</v>
      </c>
      <c r="M10" s="14">
        <v>3490</v>
      </c>
      <c r="N10" s="14">
        <v>3980</v>
      </c>
      <c r="O10" s="14">
        <v>5000</v>
      </c>
      <c r="P10" s="14">
        <v>5980</v>
      </c>
    </row>
    <row r="11" spans="1:16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112</v>
      </c>
      <c r="J11" s="21"/>
      <c r="K11" s="21"/>
      <c r="L11" s="21" t="s">
        <v>112</v>
      </c>
      <c r="M11" s="21"/>
      <c r="N11" s="21"/>
      <c r="O11" s="21" t="s">
        <v>119</v>
      </c>
      <c r="P11" s="21" t="s">
        <v>141</v>
      </c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2426.6666666666665</v>
      </c>
      <c r="E12" s="3">
        <f>AVERAGE(O12:P12)</f>
        <v>1990</v>
      </c>
      <c r="F12" s="4" t="str">
        <f>IF((D12-E12)&lt;0,"↓",IF((D12-E12)&gt;0,"↑",""))</f>
        <v>↑</v>
      </c>
      <c r="G12" s="5">
        <f>ABS(D12-E12)</f>
        <v>436.66666666666652</v>
      </c>
      <c r="H12" s="11">
        <f t="shared" si="0"/>
        <v>21.9</v>
      </c>
      <c r="I12" s="14">
        <v>3290</v>
      </c>
      <c r="J12" s="14">
        <v>2000</v>
      </c>
      <c r="K12" s="14">
        <v>2000</v>
      </c>
      <c r="L12" s="14">
        <v>2000</v>
      </c>
      <c r="M12" s="14">
        <v>2590</v>
      </c>
      <c r="N12" s="14">
        <v>2680</v>
      </c>
      <c r="O12" s="14">
        <v>1500</v>
      </c>
      <c r="P12" s="14">
        <v>2480</v>
      </c>
    </row>
    <row r="13" spans="1:16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/>
      <c r="J13" s="21"/>
      <c r="K13" s="21"/>
      <c r="L13" s="21" t="s">
        <v>128</v>
      </c>
      <c r="M13" s="21"/>
      <c r="N13" s="21" t="s">
        <v>190</v>
      </c>
      <c r="O13" s="21" t="s">
        <v>128</v>
      </c>
      <c r="P13" s="21" t="s">
        <v>142</v>
      </c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2323.3333333333335</v>
      </c>
      <c r="E14" s="3">
        <f>AVERAGE(O14:P14)</f>
        <v>1250</v>
      </c>
      <c r="F14" s="4" t="str">
        <f>IF((D14-E14)&lt;0,"↓",IF((D14-E14)&gt;0,"↑",""))</f>
        <v>↑</v>
      </c>
      <c r="G14" s="5">
        <f>ABS(D14-E14)</f>
        <v>1073.3333333333335</v>
      </c>
      <c r="H14" s="11">
        <f t="shared" si="0"/>
        <v>85.9</v>
      </c>
      <c r="I14" s="14">
        <v>1590</v>
      </c>
      <c r="J14" s="14">
        <v>2000</v>
      </c>
      <c r="K14" s="14">
        <v>2000</v>
      </c>
      <c r="L14" s="14">
        <v>2000</v>
      </c>
      <c r="M14" s="14">
        <v>2400</v>
      </c>
      <c r="N14" s="14">
        <v>3950</v>
      </c>
      <c r="O14" s="14">
        <v>1500</v>
      </c>
      <c r="P14" s="14">
        <v>1000</v>
      </c>
    </row>
    <row r="15" spans="1:16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4493.333333333333</v>
      </c>
      <c r="E16" s="3">
        <f>AVERAGE(O16:P16)</f>
        <v>4140</v>
      </c>
      <c r="F16" s="4" t="str">
        <f>IF((D16-E16)&lt;0,"↓",IF((D16-E16)&gt;0,"↑",""))</f>
        <v>↑</v>
      </c>
      <c r="G16" s="5">
        <f>ABS(D16-E16)</f>
        <v>353.33333333333303</v>
      </c>
      <c r="H16" s="11">
        <f t="shared" si="0"/>
        <v>8.5</v>
      </c>
      <c r="I16" s="14">
        <v>4490</v>
      </c>
      <c r="J16" s="14">
        <v>4000</v>
      </c>
      <c r="K16" s="14">
        <v>3000</v>
      </c>
      <c r="L16" s="14">
        <v>7000</v>
      </c>
      <c r="M16" s="14">
        <v>3490</v>
      </c>
      <c r="N16" s="14">
        <v>4980</v>
      </c>
      <c r="O16" s="14">
        <v>5000</v>
      </c>
      <c r="P16" s="14">
        <v>3280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94</v>
      </c>
      <c r="J17" s="21"/>
      <c r="K17" s="21"/>
      <c r="L17" s="21" t="s">
        <v>125</v>
      </c>
      <c r="M17" s="21"/>
      <c r="N17" s="21"/>
      <c r="O17" s="21" t="s">
        <v>123</v>
      </c>
      <c r="P17" s="21" t="s">
        <v>143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7115</v>
      </c>
      <c r="E18" s="3">
        <f>AVERAGE(O18:P18)</f>
        <v>5900</v>
      </c>
      <c r="F18" s="4" t="str">
        <f>IF((D18-E18)&lt;0,"↓",IF((D18-E18)&gt;0,"↑",""))</f>
        <v>↑</v>
      </c>
      <c r="G18" s="5">
        <f>ABS(D18-E18)</f>
        <v>1215</v>
      </c>
      <c r="H18" s="11">
        <f t="shared" si="0"/>
        <v>20.6</v>
      </c>
      <c r="I18" s="14">
        <v>10990</v>
      </c>
      <c r="J18" s="14">
        <v>1500</v>
      </c>
      <c r="K18" s="14">
        <v>1600</v>
      </c>
      <c r="L18" s="14">
        <v>10000</v>
      </c>
      <c r="M18" s="14">
        <v>8700</v>
      </c>
      <c r="N18" s="14">
        <v>9900</v>
      </c>
      <c r="O18" s="14">
        <v>5000</v>
      </c>
      <c r="P18" s="14">
        <v>6800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113</v>
      </c>
      <c r="J19" s="22"/>
      <c r="K19" s="22"/>
      <c r="L19" s="22" t="s">
        <v>115</v>
      </c>
      <c r="M19" s="22" t="s">
        <v>177</v>
      </c>
      <c r="N19" s="22" t="s">
        <v>191</v>
      </c>
      <c r="O19" s="22" t="s">
        <v>110</v>
      </c>
      <c r="P19" s="22" t="s">
        <v>144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5191.666666666667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2298.333333333333</v>
      </c>
      <c r="H20" s="11">
        <f t="shared" si="0"/>
        <v>-30.7</v>
      </c>
      <c r="I20" s="14">
        <v>3990</v>
      </c>
      <c r="J20" s="14">
        <v>2500</v>
      </c>
      <c r="K20" s="14">
        <v>2500</v>
      </c>
      <c r="L20" s="14">
        <v>10000</v>
      </c>
      <c r="M20" s="14">
        <v>5980</v>
      </c>
      <c r="N20" s="14">
        <v>6180</v>
      </c>
      <c r="O20" s="14">
        <v>10000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121</v>
      </c>
      <c r="J21" s="21"/>
      <c r="K21" s="21"/>
      <c r="L21" s="21" t="s">
        <v>100</v>
      </c>
      <c r="M21" s="21" t="s">
        <v>178</v>
      </c>
      <c r="N21" s="21"/>
      <c r="O21" s="21" t="s">
        <v>111</v>
      </c>
      <c r="P21" s="21" t="s">
        <v>145</v>
      </c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10963.333333333334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1473.3333333333339</v>
      </c>
      <c r="H22" s="11">
        <f t="shared" si="0"/>
        <v>15.5</v>
      </c>
      <c r="I22" s="14">
        <v>12900</v>
      </c>
      <c r="J22" s="14">
        <v>6000</v>
      </c>
      <c r="K22" s="14">
        <v>7000</v>
      </c>
      <c r="L22" s="14">
        <v>20000</v>
      </c>
      <c r="M22" s="14">
        <v>9900</v>
      </c>
      <c r="N22" s="14">
        <v>9980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95</v>
      </c>
      <c r="J23" s="23"/>
      <c r="K23" s="23"/>
      <c r="L23" s="23" t="s">
        <v>101</v>
      </c>
      <c r="M23" s="23"/>
      <c r="N23" s="23" t="s">
        <v>192</v>
      </c>
      <c r="O23" s="23" t="s">
        <v>101</v>
      </c>
      <c r="P23" s="23" t="s">
        <v>146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70500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15100</v>
      </c>
      <c r="H24" s="11">
        <f t="shared" si="0"/>
        <v>27.3</v>
      </c>
      <c r="I24" s="14">
        <v>74000</v>
      </c>
      <c r="J24" s="14">
        <v>60000</v>
      </c>
      <c r="K24" s="14">
        <v>60000</v>
      </c>
      <c r="L24" s="14">
        <v>68000</v>
      </c>
      <c r="M24" s="14">
        <v>64000</v>
      </c>
      <c r="N24" s="14">
        <v>97000</v>
      </c>
      <c r="O24" s="14">
        <v>72000</v>
      </c>
      <c r="P24" s="14">
        <v>38800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126</v>
      </c>
      <c r="J25" s="21"/>
      <c r="K25" s="21"/>
      <c r="L25" s="21" t="s">
        <v>103</v>
      </c>
      <c r="M25" s="21" t="s">
        <v>179</v>
      </c>
      <c r="N25" s="21" t="s">
        <v>193</v>
      </c>
      <c r="O25" s="21" t="s">
        <v>103</v>
      </c>
      <c r="P25" s="21" t="s">
        <v>147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16431.666666666668</v>
      </c>
      <c r="E26" s="3">
        <f>AVERAGE(O26:P26)</f>
        <v>17800</v>
      </c>
      <c r="F26" s="4" t="str">
        <f>IF((D26-E26)&lt;0,"↓",IF((D26-E26)&gt;0,"↑",""))</f>
        <v>↓</v>
      </c>
      <c r="G26" s="5">
        <f>ABS(D26-E26)</f>
        <v>1368.3333333333321</v>
      </c>
      <c r="H26" s="11">
        <f t="shared" si="0"/>
        <v>-7.7</v>
      </c>
      <c r="I26" s="14">
        <v>19950</v>
      </c>
      <c r="J26" s="14">
        <v>17000</v>
      </c>
      <c r="K26" s="14">
        <v>16000</v>
      </c>
      <c r="L26" s="14">
        <v>15800</v>
      </c>
      <c r="M26" s="14">
        <v>16400</v>
      </c>
      <c r="N26" s="14">
        <v>13440</v>
      </c>
      <c r="O26" s="14">
        <v>15800</v>
      </c>
      <c r="P26" s="14">
        <v>19800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127</v>
      </c>
      <c r="J27" s="21"/>
      <c r="K27" s="21"/>
      <c r="L27" s="21" t="s">
        <v>88</v>
      </c>
      <c r="M27" s="21" t="s">
        <v>179</v>
      </c>
      <c r="N27" s="21" t="s">
        <v>179</v>
      </c>
      <c r="O27" s="21" t="s">
        <v>86</v>
      </c>
      <c r="P27" s="21" t="s">
        <v>148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7425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1435</v>
      </c>
      <c r="H28" s="11">
        <f t="shared" si="0"/>
        <v>24</v>
      </c>
      <c r="I28" s="14">
        <v>7990</v>
      </c>
      <c r="J28" s="14">
        <v>7000</v>
      </c>
      <c r="K28" s="14">
        <v>8000</v>
      </c>
      <c r="L28" s="14">
        <v>6000</v>
      </c>
      <c r="M28" s="14">
        <v>8280</v>
      </c>
      <c r="N28" s="14">
        <v>7280</v>
      </c>
      <c r="O28" s="14">
        <v>7000</v>
      </c>
      <c r="P28" s="14">
        <v>4980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/>
      <c r="J29" s="21"/>
      <c r="K29" s="21"/>
      <c r="L29" s="21"/>
      <c r="M29" s="21" t="s">
        <v>180</v>
      </c>
      <c r="N29" s="21"/>
      <c r="O29" s="21"/>
      <c r="P29" s="21" t="s">
        <v>149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7910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1990</v>
      </c>
      <c r="H30" s="11">
        <f t="shared" si="0"/>
        <v>-20.100000000000001</v>
      </c>
      <c r="I30" s="14">
        <v>5990</v>
      </c>
      <c r="J30" s="14">
        <v>10000</v>
      </c>
      <c r="K30" s="14">
        <v>10000</v>
      </c>
      <c r="L30" s="14">
        <v>9500</v>
      </c>
      <c r="M30" s="14">
        <v>5990</v>
      </c>
      <c r="N30" s="14">
        <v>5980</v>
      </c>
      <c r="O30" s="14">
        <v>9000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/>
      <c r="O31" s="21"/>
      <c r="P31" s="21" t="s">
        <v>150</v>
      </c>
    </row>
    <row r="32" spans="1:16" s="9" customFormat="1" ht="19.5" customHeight="1" x14ac:dyDescent="0.15">
      <c r="A32" s="39"/>
      <c r="B32" s="25" t="s">
        <v>61</v>
      </c>
      <c r="C32" s="8" t="s">
        <v>79</v>
      </c>
      <c r="D32" s="3">
        <f>AVERAGE(I32:N32)</f>
        <v>1758.3333333333333</v>
      </c>
      <c r="E32" s="3">
        <f>AVERAGE(O32:P32)</f>
        <v>960</v>
      </c>
      <c r="F32" s="4" t="str">
        <f>IF((D32-E32)&lt;0,"↓",IF((D32-E32)&gt;0,"↑",""))</f>
        <v>↑</v>
      </c>
      <c r="G32" s="5">
        <f>ABS(D32-E32)</f>
        <v>798.33333333333326</v>
      </c>
      <c r="H32" s="11">
        <f t="shared" si="0"/>
        <v>83.2</v>
      </c>
      <c r="I32" s="14">
        <v>2640</v>
      </c>
      <c r="J32" s="14">
        <v>980</v>
      </c>
      <c r="K32" s="14">
        <v>900</v>
      </c>
      <c r="L32" s="14">
        <v>950</v>
      </c>
      <c r="M32" s="14">
        <v>2540</v>
      </c>
      <c r="N32" s="14">
        <v>2540</v>
      </c>
      <c r="O32" s="14">
        <v>1000</v>
      </c>
      <c r="P32" s="14">
        <v>920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77</v>
      </c>
      <c r="J33" s="21"/>
      <c r="K33" s="21"/>
      <c r="L33" s="21"/>
      <c r="M33" s="21" t="s">
        <v>181</v>
      </c>
      <c r="N33" s="21" t="s">
        <v>181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3410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420</v>
      </c>
      <c r="H34" s="11">
        <f t="shared" si="0"/>
        <v>14</v>
      </c>
      <c r="I34" s="14">
        <v>4990</v>
      </c>
      <c r="J34" s="14">
        <v>3000</v>
      </c>
      <c r="K34" s="14">
        <v>3000</v>
      </c>
      <c r="L34" s="14">
        <v>2000</v>
      </c>
      <c r="M34" s="14">
        <v>3990</v>
      </c>
      <c r="N34" s="14">
        <v>3480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106</v>
      </c>
      <c r="J35" s="21"/>
      <c r="K35" s="21"/>
      <c r="L35" s="21" t="s">
        <v>116</v>
      </c>
      <c r="M35" s="21" t="s">
        <v>182</v>
      </c>
      <c r="N35" s="21"/>
      <c r="O35" s="21" t="s">
        <v>105</v>
      </c>
      <c r="P35" s="14" t="s">
        <v>151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26233.333333333332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2666.6666666666679</v>
      </c>
      <c r="H36" s="11">
        <f t="shared" si="0"/>
        <v>-9.1999999999999993</v>
      </c>
      <c r="I36" s="14">
        <v>33600</v>
      </c>
      <c r="J36" s="14">
        <v>26000</v>
      </c>
      <c r="K36" s="14">
        <v>25000</v>
      </c>
      <c r="L36" s="14">
        <v>14000</v>
      </c>
      <c r="M36" s="14">
        <v>14000</v>
      </c>
      <c r="N36" s="14">
        <v>44800</v>
      </c>
      <c r="O36" s="14">
        <v>18000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10158.333333333334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758.33333333333394</v>
      </c>
      <c r="H38" s="11">
        <f t="shared" si="0"/>
        <v>8.1</v>
      </c>
      <c r="I38" s="14">
        <v>9990</v>
      </c>
      <c r="J38" s="14">
        <v>14000</v>
      </c>
      <c r="K38" s="14">
        <v>14000</v>
      </c>
      <c r="L38" s="14">
        <v>9000</v>
      </c>
      <c r="M38" s="14">
        <v>8980</v>
      </c>
      <c r="N38" s="14">
        <v>4980</v>
      </c>
      <c r="O38" s="14">
        <v>9000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114</v>
      </c>
      <c r="J39" s="22"/>
      <c r="K39" s="22"/>
      <c r="L39" s="22" t="s">
        <v>117</v>
      </c>
      <c r="M39" s="22" t="s">
        <v>179</v>
      </c>
      <c r="N39" s="22" t="s">
        <v>179</v>
      </c>
      <c r="O39" s="22" t="s">
        <v>80</v>
      </c>
      <c r="P39" s="22" t="s">
        <v>152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5515</v>
      </c>
      <c r="E40" s="3">
        <f>AVERAGE(O40:P40)</f>
        <v>5290</v>
      </c>
      <c r="F40" s="4" t="str">
        <f>IF((D40-E40)&lt;0,"↓",IF((D40-E40)&gt;0,"↑",""))</f>
        <v>↑</v>
      </c>
      <c r="G40" s="5">
        <f>ABS(D40-E40)</f>
        <v>225</v>
      </c>
      <c r="H40" s="11">
        <f t="shared" si="0"/>
        <v>4.3</v>
      </c>
      <c r="I40" s="14">
        <v>5150</v>
      </c>
      <c r="J40" s="14">
        <v>7800</v>
      </c>
      <c r="K40" s="14">
        <v>4980</v>
      </c>
      <c r="L40" s="14">
        <v>5000</v>
      </c>
      <c r="M40" s="14">
        <v>5080</v>
      </c>
      <c r="N40" s="14">
        <v>5080</v>
      </c>
      <c r="O40" s="14">
        <v>5300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1321.6666666666667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478.33333333333326</v>
      </c>
      <c r="H42" s="11">
        <f t="shared" si="0"/>
        <v>-26.6</v>
      </c>
      <c r="I42" s="14">
        <v>1490</v>
      </c>
      <c r="J42" s="14">
        <v>1700</v>
      </c>
      <c r="K42" s="14">
        <v>1250</v>
      </c>
      <c r="L42" s="14">
        <v>1250</v>
      </c>
      <c r="M42" s="14">
        <v>1120</v>
      </c>
      <c r="N42" s="14">
        <v>1120</v>
      </c>
      <c r="O42" s="14">
        <v>1450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153</v>
      </c>
    </row>
    <row r="44" spans="1:16" s="9" customFormat="1" ht="19.5" customHeight="1" x14ac:dyDescent="0.15">
      <c r="A44" s="39"/>
      <c r="B44" s="25" t="s">
        <v>65</v>
      </c>
      <c r="C44" s="8" t="s">
        <v>78</v>
      </c>
      <c r="D44" s="3">
        <f>AVERAGE(I44:N44)</f>
        <v>7268.333333333333</v>
      </c>
      <c r="E44" s="3">
        <f>AVERAGE(O44:P44)</f>
        <v>7440</v>
      </c>
      <c r="F44" s="4" t="str">
        <f>IF((D44-E44)&lt;0,"↓",IF((D44-E44)&gt;0,"↑",""))</f>
        <v>↓</v>
      </c>
      <c r="G44" s="5">
        <f>ABS(D44-E44)</f>
        <v>171.66666666666697</v>
      </c>
      <c r="H44" s="11">
        <f t="shared" si="0"/>
        <v>-2.2999999999999998</v>
      </c>
      <c r="I44" s="14">
        <v>11900</v>
      </c>
      <c r="J44" s="14">
        <v>6700</v>
      </c>
      <c r="K44" s="14">
        <v>5480</v>
      </c>
      <c r="L44" s="14">
        <v>11800</v>
      </c>
      <c r="M44" s="14">
        <v>3480</v>
      </c>
      <c r="N44" s="14">
        <v>4250</v>
      </c>
      <c r="O44" s="14">
        <v>8500</v>
      </c>
      <c r="P44" s="14">
        <v>6380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96</v>
      </c>
      <c r="J45" s="21" t="s">
        <v>163</v>
      </c>
      <c r="K45" s="21"/>
      <c r="L45" s="21" t="s">
        <v>96</v>
      </c>
      <c r="M45" s="21" t="s">
        <v>183</v>
      </c>
      <c r="N45" s="21" t="s">
        <v>194</v>
      </c>
      <c r="O45" s="21" t="s">
        <v>96</v>
      </c>
      <c r="P45" s="21" t="s">
        <v>154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1073.3333333333333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76.666666666666742</v>
      </c>
      <c r="H46" s="11">
        <f t="shared" si="0"/>
        <v>-6.7</v>
      </c>
      <c r="I46" s="14">
        <v>1020</v>
      </c>
      <c r="J46" s="14">
        <v>1200</v>
      </c>
      <c r="K46" s="14">
        <v>1200</v>
      </c>
      <c r="L46" s="14">
        <v>1000</v>
      </c>
      <c r="M46" s="14">
        <v>1000</v>
      </c>
      <c r="N46" s="14">
        <v>1020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3785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55</v>
      </c>
      <c r="H48" s="11">
        <f t="shared" si="0"/>
        <v>-1.4</v>
      </c>
      <c r="I48" s="14">
        <v>3680</v>
      </c>
      <c r="J48" s="14">
        <v>4350</v>
      </c>
      <c r="K48" s="14">
        <v>3680</v>
      </c>
      <c r="L48" s="14">
        <v>3650</v>
      </c>
      <c r="M48" s="14">
        <v>3680</v>
      </c>
      <c r="N48" s="14">
        <v>3670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97</v>
      </c>
      <c r="J49" s="21" t="s">
        <v>164</v>
      </c>
      <c r="K49" s="21" t="s">
        <v>171</v>
      </c>
      <c r="L49" s="21" t="s">
        <v>97</v>
      </c>
      <c r="M49" s="21" t="s">
        <v>183</v>
      </c>
      <c r="N49" s="21" t="s">
        <v>195</v>
      </c>
      <c r="O49" s="21" t="s">
        <v>81</v>
      </c>
      <c r="P49" s="21" t="s">
        <v>81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2621.6666666666665</v>
      </c>
      <c r="E50" s="3">
        <f>AVERAGE(O50:P50)</f>
        <v>2600</v>
      </c>
      <c r="F50" s="4" t="str">
        <f>IF((D50-E50)&lt;0,"↓",IF((D50-E50)&gt;0,"↑",""))</f>
        <v>↑</v>
      </c>
      <c r="G50" s="5">
        <f>ABS(D50-E50)</f>
        <v>21.666666666666515</v>
      </c>
      <c r="H50" s="11">
        <f t="shared" si="0"/>
        <v>0.8</v>
      </c>
      <c r="I50" s="14">
        <v>2790</v>
      </c>
      <c r="J50" s="14">
        <v>2300</v>
      </c>
      <c r="K50" s="14">
        <v>2590</v>
      </c>
      <c r="L50" s="14">
        <v>2590</v>
      </c>
      <c r="M50" s="14">
        <v>2480</v>
      </c>
      <c r="N50" s="14">
        <v>2980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 t="s">
        <v>122</v>
      </c>
      <c r="J51" s="21"/>
      <c r="K51" s="21"/>
      <c r="L51" s="21"/>
      <c r="M51" s="21" t="s">
        <v>184</v>
      </c>
      <c r="N51" s="21" t="s">
        <v>196</v>
      </c>
      <c r="O51" s="21"/>
      <c r="P51" s="21" t="s">
        <v>155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0</v>
      </c>
      <c r="L52" s="14">
        <v>0</v>
      </c>
      <c r="M52" s="14">
        <v>23300</v>
      </c>
      <c r="N52" s="14">
        <v>19000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2915</v>
      </c>
      <c r="E54" s="3">
        <f>AVERAGE(O54:P54)</f>
        <v>3990</v>
      </c>
      <c r="F54" s="4" t="str">
        <f>IF((D54-E54)&lt;0,"↓",IF((D54-E54)&gt;0,"↑",""))</f>
        <v>↓</v>
      </c>
      <c r="G54" s="5">
        <f>ABS(D54-E54)</f>
        <v>1075</v>
      </c>
      <c r="H54" s="11">
        <f t="shared" si="0"/>
        <v>-26.9</v>
      </c>
      <c r="I54" s="14">
        <v>4990</v>
      </c>
      <c r="J54" s="14">
        <v>2000</v>
      </c>
      <c r="K54" s="14">
        <v>2000</v>
      </c>
      <c r="L54" s="14">
        <v>2000</v>
      </c>
      <c r="M54" s="14">
        <v>4500</v>
      </c>
      <c r="N54" s="14">
        <v>2000</v>
      </c>
      <c r="O54" s="14">
        <v>2500</v>
      </c>
      <c r="P54" s="21">
        <v>5480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98</v>
      </c>
      <c r="J55" s="21"/>
      <c r="K55" s="21"/>
      <c r="L55" s="21"/>
      <c r="M55" s="21" t="s">
        <v>175</v>
      </c>
      <c r="N55" s="21" t="s">
        <v>175</v>
      </c>
      <c r="O55" s="21"/>
      <c r="P55" s="14" t="s">
        <v>156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14550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200</v>
      </c>
      <c r="H56" s="11">
        <f t="shared" si="0"/>
        <v>-1.4</v>
      </c>
      <c r="I56" s="14">
        <v>17000</v>
      </c>
      <c r="J56" s="14">
        <v>11000</v>
      </c>
      <c r="K56" s="14">
        <v>10500</v>
      </c>
      <c r="L56" s="14">
        <v>16800</v>
      </c>
      <c r="M56" s="14">
        <v>16000</v>
      </c>
      <c r="N56" s="14">
        <v>16000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3438.3333333333335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2063.3333333333335</v>
      </c>
      <c r="H58" s="11">
        <f t="shared" si="0"/>
        <v>150.1</v>
      </c>
      <c r="I58" s="14">
        <v>1280</v>
      </c>
      <c r="J58" s="14">
        <v>1400</v>
      </c>
      <c r="K58" s="14">
        <v>1300</v>
      </c>
      <c r="L58" s="14">
        <v>1290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185</v>
      </c>
      <c r="N59" s="21" t="s">
        <v>185</v>
      </c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8610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5090</v>
      </c>
      <c r="H60" s="11">
        <f t="shared" si="0"/>
        <v>-37.200000000000003</v>
      </c>
      <c r="I60" s="14">
        <v>9900</v>
      </c>
      <c r="J60" s="14">
        <v>13500</v>
      </c>
      <c r="K60" s="14">
        <v>7480</v>
      </c>
      <c r="L60" s="14">
        <v>5980</v>
      </c>
      <c r="M60" s="14">
        <v>7900</v>
      </c>
      <c r="N60" s="14">
        <v>6900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99</v>
      </c>
      <c r="J61" s="21" t="s">
        <v>165</v>
      </c>
      <c r="K61" s="21"/>
      <c r="L61" s="21" t="s">
        <v>118</v>
      </c>
      <c r="M61" s="21" t="s">
        <v>186</v>
      </c>
      <c r="N61" s="21"/>
      <c r="O61" s="21" t="s">
        <v>102</v>
      </c>
      <c r="P61" s="21" t="s">
        <v>157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6610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790</v>
      </c>
      <c r="H62" s="11">
        <f t="shared" si="0"/>
        <v>-10.7</v>
      </c>
      <c r="I62" s="14">
        <v>12900</v>
      </c>
      <c r="J62" s="14">
        <v>7300</v>
      </c>
      <c r="K62" s="14">
        <v>3680</v>
      </c>
      <c r="L62" s="14">
        <v>6980</v>
      </c>
      <c r="M62" s="14">
        <v>4900</v>
      </c>
      <c r="N62" s="14">
        <v>3900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 t="s">
        <v>166</v>
      </c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17276.666666666668</v>
      </c>
      <c r="E64" s="3">
        <f>AVERAGE(O64:P64)</f>
        <v>18450</v>
      </c>
      <c r="F64" s="4" t="str">
        <f>IF((D64-E64)&lt;0,"↓",IF((D64-E64)&gt;0,"↑",""))</f>
        <v>↓</v>
      </c>
      <c r="G64" s="5">
        <f>ABS(D64-E64)</f>
        <v>1173.3333333333321</v>
      </c>
      <c r="H64" s="11">
        <f t="shared" si="0"/>
        <v>-6.4</v>
      </c>
      <c r="I64" s="14">
        <v>19900</v>
      </c>
      <c r="J64" s="14">
        <v>12500</v>
      </c>
      <c r="K64" s="14">
        <v>23500</v>
      </c>
      <c r="L64" s="14">
        <v>13900</v>
      </c>
      <c r="M64" s="14">
        <v>15960</v>
      </c>
      <c r="N64" s="14">
        <v>17900</v>
      </c>
      <c r="O64" s="14">
        <v>10000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107</v>
      </c>
      <c r="J65" s="21" t="s">
        <v>167</v>
      </c>
      <c r="K65" s="21" t="s">
        <v>172</v>
      </c>
      <c r="L65" s="21" t="s">
        <v>89</v>
      </c>
      <c r="M65" s="21" t="s">
        <v>187</v>
      </c>
      <c r="N65" s="21" t="s">
        <v>187</v>
      </c>
      <c r="O65" s="21" t="s">
        <v>120</v>
      </c>
      <c r="P65" s="21" t="s">
        <v>158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1710.5</v>
      </c>
      <c r="E66" s="3">
        <f>AVERAGE(O66:P66)</f>
        <v>1761</v>
      </c>
      <c r="F66" s="4" t="str">
        <f t="shared" si="1"/>
        <v>↓</v>
      </c>
      <c r="G66" s="5">
        <f>ABS(D66-E66)</f>
        <v>50.5</v>
      </c>
      <c r="H66" s="11">
        <f t="shared" si="0"/>
        <v>-2.9</v>
      </c>
      <c r="I66" s="14">
        <v>1657</v>
      </c>
      <c r="J66" s="14">
        <v>1697</v>
      </c>
      <c r="K66" s="14">
        <v>1687</v>
      </c>
      <c r="L66" s="14">
        <v>1658</v>
      </c>
      <c r="M66" s="14">
        <v>1899</v>
      </c>
      <c r="N66" s="14">
        <v>1665</v>
      </c>
      <c r="O66" s="14">
        <v>1857</v>
      </c>
      <c r="P66" s="14">
        <v>1665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132</v>
      </c>
      <c r="J67" s="21" t="s">
        <v>168</v>
      </c>
      <c r="K67" s="21" t="s">
        <v>173</v>
      </c>
      <c r="L67" s="21" t="s">
        <v>135</v>
      </c>
      <c r="M67" s="21" t="s">
        <v>173</v>
      </c>
      <c r="N67" s="21" t="s">
        <v>173</v>
      </c>
      <c r="O67" s="21" t="s">
        <v>129</v>
      </c>
      <c r="P67" s="21" t="s">
        <v>159</v>
      </c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133</v>
      </c>
      <c r="J69" s="21"/>
      <c r="K69" s="21"/>
      <c r="L69" s="21" t="s">
        <v>136</v>
      </c>
      <c r="M69" s="21"/>
      <c r="N69" s="21"/>
      <c r="O69" s="21" t="s">
        <v>130</v>
      </c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1505.5</v>
      </c>
      <c r="E70" s="3">
        <f>AVERAGE(O70:P70)</f>
        <v>1589.5</v>
      </c>
      <c r="F70" s="4" t="str">
        <f t="shared" si="1"/>
        <v>↓</v>
      </c>
      <c r="G70" s="5">
        <f>ABS(D70-E70)</f>
        <v>84</v>
      </c>
      <c r="H70" s="11">
        <f t="shared" ref="H70:H72" si="2">IFERROR(ROUND(((D70-E70)/E70)*100,1),"-")</f>
        <v>-5.3</v>
      </c>
      <c r="I70" s="14">
        <v>1447</v>
      </c>
      <c r="J70" s="14">
        <v>1497</v>
      </c>
      <c r="K70" s="14">
        <v>1477</v>
      </c>
      <c r="L70" s="14">
        <v>1448</v>
      </c>
      <c r="M70" s="14">
        <v>1699</v>
      </c>
      <c r="N70" s="14">
        <v>1465</v>
      </c>
      <c r="O70" s="14">
        <v>1714</v>
      </c>
      <c r="P70" s="14">
        <v>1465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134</v>
      </c>
      <c r="J71" s="21" t="s">
        <v>169</v>
      </c>
      <c r="K71" s="21" t="s">
        <v>173</v>
      </c>
      <c r="L71" s="21" t="s">
        <v>137</v>
      </c>
      <c r="M71" s="21" t="s">
        <v>173</v>
      </c>
      <c r="N71" s="21" t="s">
        <v>173</v>
      </c>
      <c r="O71" s="21" t="s">
        <v>131</v>
      </c>
      <c r="P71" s="21" t="s">
        <v>160</v>
      </c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/>
      <c r="K72" s="14"/>
      <c r="L72" s="14">
        <v>0</v>
      </c>
      <c r="M72" s="14"/>
      <c r="N72" s="14"/>
      <c r="O72" s="14">
        <v>0</v>
      </c>
      <c r="P72" s="14"/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2021-10-15T04:43:53Z</dcterms:modified>
</cp:coreProperties>
</file>