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<sst xmlns="http://schemas.openxmlformats.org/spreadsheetml/2006/main" count="239" uniqueCount="189">
  <si>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</si>
  <si>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</si>
  <si>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</si>
  <si>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</si>
  <si>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</si>
  <si>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</si>
  <si>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</si>
  <si>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</si>
  <si>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</si>
  <si>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</si>
  <si>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</si>
  <si>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</si>
  <si>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</si>
  <si>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</si>
  <si>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</si>
  <si>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</si>
  <si>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</si>
  <si>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</si>
  <si>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</si>
  <si>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</si>
  <si>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</si>
  <si>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</si>
  <si>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</si>
  <si>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</si>
  <si>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</si>
  <si>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</si>
  <si>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</si>
  <si>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</si>
  <si>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</si>
  <si>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</si>
  <si>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</si>
  <si>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</si>
  <si>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</si>
  <si>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</si>
  <si>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</si>
  <si>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</si>
  <si>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</si>
  <si>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</si>
  <si>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</si>
  <si>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</si>
  <si>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</si>
  <si>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</si>
  <si>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</si>
  <si>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</si>
  <si>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</si>
  <si>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</si>
  <si>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</si>
  <si>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</si>
  <si>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</si>
  <si>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</si>
  <si>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</si>
  <si>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</si>
  <si>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</si>
  <si>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</si>
  <si>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</si>
  <si>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</si>
  <si>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</si>
  <si>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</si>
  <si>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</si>
  <si>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</si>
  <si>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</si>
  <si>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</si>
  <si>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</si>
  <si>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</si>
  <si>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</si>
  <si>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</si>
  <si>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</si>
  <si>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</si>
  <si>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</si>
  <si>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</si>
  <si>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</si>
  <si>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</si>
  <si>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</si>
  <si>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</si>
  <si>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</si>
  <si>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</si>
  <si>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</si>
  <si>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묶음(3개)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</si>
  <si>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</si>
  <si>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</si>
  <si>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</si>
  <si>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</si>
  <si>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</si>
  <si>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묶음 (5개)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</si>
  <si>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</si>
  <si>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</si>
  <si>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</si>
  <si>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800g</t>
    <phoneticPr fontId="2" type="noConversion"/>
  </si>
  <si>
    <t>(풀무원)1+1</t>
    <phoneticPr fontId="2" type="noConversion"/>
  </si>
  <si>
    <t>정서진
중앙시장</t>
    <phoneticPr fontId="2" type="noConversion"/>
  </si>
  <si>
    <t>600g</t>
    <phoneticPr fontId="2" type="noConversion"/>
  </si>
  <si>
    <t>(카놀라유)</t>
    <phoneticPr fontId="2" type="noConversion"/>
  </si>
  <si>
    <t>가좌시장</t>
    <phoneticPr fontId="2" type="noConversion"/>
  </si>
  <si>
    <t>(밥맛좋은쌀)</t>
    <phoneticPr fontId="2" type="noConversion"/>
  </si>
  <si>
    <t>(액체)2.8ℓ</t>
    <phoneticPr fontId="2" type="noConversion"/>
  </si>
  <si>
    <t>340g</t>
    <phoneticPr fontId="2" type="noConversion"/>
  </si>
  <si>
    <t>600g</t>
    <phoneticPr fontId="2" type="noConversion"/>
  </si>
  <si>
    <t>500g</t>
    <phoneticPr fontId="2" type="noConversion"/>
  </si>
  <si>
    <t>6개</t>
    <phoneticPr fontId="2" type="noConversion"/>
  </si>
  <si>
    <t>(테크)4kg</t>
    <phoneticPr fontId="2" type="noConversion"/>
  </si>
  <si>
    <t>300g</t>
    <phoneticPr fontId="2" type="noConversion"/>
  </si>
  <si>
    <t>500g</t>
    <phoneticPr fontId="2" type="noConversion"/>
  </si>
  <si>
    <t>묶음(3개)</t>
    <phoneticPr fontId="2" type="noConversion"/>
  </si>
  <si>
    <t>(해표)</t>
    <phoneticPr fontId="2" type="noConversion"/>
  </si>
  <si>
    <t>30롤</t>
    <phoneticPr fontId="2" type="noConversion"/>
  </si>
  <si>
    <t>홈플러스
(가좌동)</t>
    <phoneticPr fontId="2" type="noConversion"/>
  </si>
  <si>
    <t>강남시장</t>
    <phoneticPr fontId="2" type="noConversion"/>
  </si>
  <si>
    <t>(행복한콩)400g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</si>
  <si>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</si>
  <si>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</si>
  <si>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</si>
  <si>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</si>
  <si>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</si>
  <si>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(풀무원)1+1</t>
    <phoneticPr fontId="2" type="noConversion"/>
  </si>
  <si>
    <t>(가루)3kg</t>
    <phoneticPr fontId="2" type="noConversion"/>
  </si>
  <si>
    <t>3마리</t>
    <phoneticPr fontId="2" type="noConversion"/>
  </si>
  <si>
    <t>1box</t>
    <phoneticPr fontId="2" type="noConversion"/>
  </si>
  <si>
    <t>(가루)2.8kg</t>
    <phoneticPr fontId="2" type="noConversion"/>
  </si>
  <si>
    <t>(하림6호)</t>
    <phoneticPr fontId="2" type="noConversion"/>
  </si>
  <si>
    <t>300g</t>
    <phoneticPr fontId="2" type="noConversion"/>
  </si>
  <si>
    <t>300g</t>
    <phoneticPr fontId="2" type="noConversion"/>
  </si>
  <si>
    <t>(오뚜기)</t>
    <phoneticPr fontId="2" type="noConversion"/>
  </si>
  <si>
    <t>(롯데)750g</t>
    <phoneticPr fontId="2" type="noConversion"/>
  </si>
  <si>
    <t>2.7kg</t>
    <phoneticPr fontId="2" type="noConversion"/>
  </si>
  <si>
    <t>600g</t>
    <phoneticPr fontId="2" type="noConversion"/>
  </si>
  <si>
    <t>(풀무원)340g</t>
    <phoneticPr fontId="2" type="noConversion"/>
  </si>
  <si>
    <t>1봉</t>
    <phoneticPr fontId="2" type="noConversion"/>
  </si>
  <si>
    <t>(신선깐마늘)700g</t>
    <phoneticPr fontId="2" type="noConversion"/>
  </si>
  <si>
    <t>(수미감자)2kg</t>
    <phoneticPr fontId="2" type="noConversion"/>
  </si>
  <si>
    <t>(모나리자나무이야기)1+1</t>
    <phoneticPr fontId="2" type="noConversion"/>
  </si>
  <si>
    <t>(오뚜기)</t>
    <phoneticPr fontId="2" type="noConversion"/>
  </si>
  <si>
    <t>(의성마늘大)1봉</t>
    <phoneticPr fontId="2" type="noConversion"/>
  </si>
  <si>
    <t>(국산초당)300g</t>
    <phoneticPr fontId="2" type="noConversion"/>
  </si>
  <si>
    <t>1포기</t>
    <phoneticPr fontId="2" type="noConversion"/>
  </si>
  <si>
    <t>600g</t>
    <phoneticPr fontId="2" type="noConversion"/>
  </si>
  <si>
    <t>(해표)1.8ℓ</t>
    <phoneticPr fontId="2" type="noConversion"/>
  </si>
  <si>
    <t>1개</t>
    <phoneticPr fontId="2" type="noConversion"/>
  </si>
  <si>
    <t>3마리</t>
    <phoneticPr fontId="2" type="noConversion"/>
  </si>
  <si>
    <t>(풀무원국산)340g</t>
    <phoneticPr fontId="2" type="noConversion"/>
  </si>
  <si>
    <t>(中)1망</t>
    <phoneticPr fontId="2" type="noConversion"/>
  </si>
  <si>
    <t>(깐대파)1봉</t>
    <phoneticPr fontId="2" type="noConversion"/>
  </si>
  <si>
    <t>(고당도)6개</t>
    <phoneticPr fontId="2" type="noConversion"/>
  </si>
  <si>
    <t>500g</t>
    <phoneticPr fontId="2" type="noConversion"/>
  </si>
  <si>
    <t>6개</t>
    <phoneticPr fontId="2" type="noConversion"/>
  </si>
  <si>
    <t>1봉지</t>
    <phoneticPr fontId="2" type="noConversion"/>
  </si>
  <si>
    <t>1kg</t>
    <phoneticPr fontId="2" type="noConversion"/>
  </si>
  <si>
    <t>(가루)2.7kg</t>
    <phoneticPr fontId="2" type="noConversion"/>
  </si>
  <si>
    <t>1.2kg</t>
    <phoneticPr fontId="2" type="noConversion"/>
  </si>
  <si>
    <t>(中)1망</t>
    <phoneticPr fontId="2" type="noConversion"/>
  </si>
  <si>
    <t>(부자되는집)30롤</t>
    <phoneticPr fontId="2" type="noConversion"/>
  </si>
  <si>
    <t>(우월한우)300g</t>
    <phoneticPr fontId="2" type="noConversion"/>
  </si>
  <si>
    <t>1마리</t>
    <phoneticPr fontId="2" type="noConversion"/>
  </si>
  <si>
    <t>(우유식빵 小)</t>
    <phoneticPr fontId="2" type="noConversion"/>
  </si>
  <si>
    <t>1포기</t>
    <phoneticPr fontId="2" type="noConversion"/>
  </si>
  <si>
    <t>(한돈)500g</t>
    <phoneticPr fontId="2" type="noConversion"/>
  </si>
  <si>
    <t>(풀무원 목포특란)15개</t>
    <phoneticPr fontId="2" type="noConversion"/>
  </si>
  <si>
    <t>(찰밀가루)</t>
    <phoneticPr fontId="2" type="noConversion"/>
  </si>
  <si>
    <t xml:space="preserve">          </t>
    <phoneticPr fontId="2" type="noConversion"/>
  </si>
  <si>
    <t>(농협예천일품쌀)</t>
    <phoneticPr fontId="2" type="noConversion"/>
  </si>
  <si>
    <t>(한우안심)500g</t>
    <phoneticPr fontId="2" type="noConversion"/>
  </si>
  <si>
    <t>500g</t>
    <phoneticPr fontId="2" type="noConversion"/>
  </si>
  <si>
    <t>(수입)300g</t>
    <phoneticPr fontId="2" type="noConversion"/>
  </si>
  <si>
    <t>300g</t>
    <phoneticPr fontId="2" type="noConversion"/>
  </si>
  <si>
    <t>2.7kg</t>
    <phoneticPr fontId="2" type="noConversion"/>
  </si>
  <si>
    <t>30롤</t>
    <phoneticPr fontId="2" type="noConversion"/>
  </si>
  <si>
    <t>5개</t>
    <phoneticPr fontId="2" type="noConversion"/>
  </si>
  <si>
    <t>30롤</t>
    <phoneticPr fontId="2" type="noConversion"/>
  </si>
  <si>
    <t>(황토쌀)10kg</t>
    <phoneticPr fontId="2" type="noConversion"/>
  </si>
  <si>
    <t>1.8kg</t>
    <phoneticPr fontId="2" type="noConversion"/>
  </si>
  <si>
    <t>3kg</t>
    <phoneticPr fontId="2" type="noConversion"/>
  </si>
  <si>
    <t>310g</t>
    <phoneticPr fontId="2" type="noConversion"/>
  </si>
  <si>
    <t>600g</t>
    <phoneticPr fontId="2" type="noConversion"/>
  </si>
  <si>
    <t>(흰계란)</t>
    <phoneticPr fontId="2" type="noConversion"/>
  </si>
  <si>
    <t>750g</t>
    <phoneticPr fontId="2" type="noConversion"/>
  </si>
  <si>
    <t>(CJ)520g</t>
    <phoneticPr fontId="2" type="noConversion"/>
  </si>
  <si>
    <t>(코디)30롤</t>
    <phoneticPr fontId="2" type="noConversion"/>
  </si>
  <si>
    <t>(경기미)</t>
    <phoneticPr fontId="2" type="noConversion"/>
  </si>
  <si>
    <t>1.5kg</t>
    <phoneticPr fontId="2" type="noConversion"/>
  </si>
  <si>
    <t>2.5kg</t>
    <phoneticPr fontId="2" type="noConversion"/>
  </si>
  <si>
    <t>700g</t>
    <phoneticPr fontId="2" type="noConversion"/>
  </si>
  <si>
    <t>200g</t>
    <phoneticPr fontId="2" type="noConversion"/>
  </si>
  <si>
    <t>420g</t>
    <phoneticPr fontId="2" type="noConversion"/>
  </si>
  <si>
    <t>(풀무원)380g</t>
    <phoneticPr fontId="2" type="noConversion"/>
  </si>
  <si>
    <t>(잘풀리는집)30롤</t>
    <phoneticPr fontId="2" type="noConversion"/>
  </si>
  <si>
    <t>2포기</t>
    <phoneticPr fontId="2" type="noConversion"/>
  </si>
  <si>
    <t>(햇사과)6개</t>
    <phoneticPr fontId="2" type="noConversion"/>
  </si>
  <si>
    <t>1마리</t>
    <phoneticPr fontId="2" type="noConversion"/>
  </si>
  <si>
    <t>(신선감자)2kg</t>
    <phoneticPr fontId="2" type="noConversion"/>
  </si>
  <si>
    <t>(크리넥스울트라클린)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</si>
</sst>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1,681 </c:v>
                  </c:pt>
                  <c:pt idx="1">
                    <c:v> 1,729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-2.8 </c:v>
                  </c:pt>
                  <c:pt idx="5">
                    <c:v> 1,627 </c:v>
                  </c:pt>
                  <c:pt idx="6">
                    <c:v> 1,647 </c:v>
                  </c:pt>
                  <c:pt idx="7">
                    <c:v> 1,647 </c:v>
                  </c:pt>
                  <c:pt idx="8">
                    <c:v> 1,658 </c:v>
                  </c:pt>
                  <c:pt idx="9">
                    <c:v> 1,879 </c:v>
                  </c:pt>
                  <c:pt idx="10">
                    <c:v> 1,625 </c:v>
                  </c:pt>
                  <c:pt idx="11">
                    <c:v> 1,832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(잘풀리는집)30롤</c:v>
                  </c:pt>
                  <c:pt idx="10">
                    <c:v>(코디)30롤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17,242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3,492 </c:v>
                  </c:pt>
                  <c:pt idx="4">
                    <c:v> 25.4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14,950 </c:v>
                  </c:pt>
                  <c:pt idx="10">
                    <c:v> 14,900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2.7kg</c:v>
                  </c:pt>
                  <c:pt idx="7">
                    <c:v>2.7kg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7,188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6,512 </c:v>
                  </c:pt>
                  <c:pt idx="4">
                    <c:v>-47.5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5,950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(풀무원)380g</c:v>
                  </c:pt>
                  <c:pt idx="10">
                    <c:v>(CJ)520g</c:v>
                  </c:pt>
                  <c:pt idx="12">
                    <c:v>(풀무원)1+1</c:v>
                  </c:pt>
                </c:lvl>
                <c:lvl>
                  <c:pt idx="0">
                    <c:v> 2,895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1,095 </c:v>
                  </c:pt>
                  <c:pt idx="4">
                    <c:v>-27.4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1,880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(롯데)750g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(브레디크)</c:v>
                  </c:pt>
                </c:lvl>
                <c:lvl>
                  <c:pt idx="0">
                    <c:v> 2,613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0.5 </c:v>
                  </c:pt>
                  <c:pt idx="5">
                    <c:v> 2,790 </c:v>
                  </c:pt>
                  <c:pt idx="6">
                    <c:v> 2,250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3,800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1,050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(해표)1.8ℓ</c:v>
                  </c:pt>
                  <c:pt idx="7">
                    <c:v>(오뚜기)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4,990 </c:v>
                  </c:pt>
                  <c:pt idx="7">
                    <c:v> 3,680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5,132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-0.2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10,492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1,092 </c:v>
                  </c:pt>
                  <c:pt idx="4">
                    <c:v> 11.6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15,000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26,733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-7.5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(신선감자)2kg</c:v>
                  </c:pt>
                </c:lvl>
                <c:lvl>
                  <c:pt idx="0">
                    <c:v> 3,377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887 </c:v>
                  </c:pt>
                  <c:pt idx="4">
                    <c:v> 35.6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4,290 </c:v>
                  </c:pt>
                  <c:pt idx="10">
                    <c:v> 2,980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1,758 </c:v>
                  </c:pt>
                  <c:pt idx="1">
                    <c:v> 910 </c:v>
                  </c:pt>
                  <c:pt idx="2">
                    <c:v>↑</c:v>
                  </c:pt>
                  <c:pt idx="3">
                    <c:v> 848 </c:v>
                  </c:pt>
                  <c:pt idx="4">
                    <c:v> 93.2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900 </c:v>
                  </c:pt>
                  <c:pt idx="12">
                    <c:v> 920 </c:v>
                  </c:pt>
                </c:lvl>
                <c:lvl>
                  <c:pt idx="10">
                    <c:v>(흰계란)</c:v>
                  </c:pt>
                  <c:pt idx="12">
                    <c:v>(풀무원 목포특란)15개</c:v>
                  </c:pt>
                </c:lvl>
                <c:lvl>
                  <c:pt idx="0">
                    <c:v> 8,327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1,823 </c:v>
                  </c:pt>
                  <c:pt idx="4">
                    <c:v>-18.0 </c:v>
                  </c:pt>
                  <c:pt idx="5">
                    <c:v> 5,390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6,590 </c:v>
                  </c:pt>
                  <c:pt idx="10">
                    <c:v> 6,980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12">
                    <c:v>(하림6호)</c:v>
                  </c:pt>
                </c:lvl>
                <c:lvl>
                  <c:pt idx="0">
                    <c:v> 7,363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1,373 </c:v>
                  </c:pt>
                  <c:pt idx="4">
                    <c:v> 22.9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8,990 </c:v>
                  </c:pt>
                  <c:pt idx="10">
                    <c:v> 6,200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17,717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1,917 </c:v>
                  </c:pt>
                  <c:pt idx="4">
                    <c:v> 12.1 </c:v>
                  </c:pt>
                  <c:pt idx="5">
                    <c:v> 18,500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22,000 </c:v>
                  </c:pt>
                  <c:pt idx="10">
                    <c:v> 17,000 </c:v>
                  </c:pt>
                  <c:pt idx="11">
                    <c:v> 15,800 </c:v>
                  </c:pt>
                  <c:pt idx="12">
                    <c:v> 15,800 </c:v>
                  </c:pt>
                </c:lvl>
                <c:lvl>
                  <c:pt idx="5">
                    <c:v>(한우안심)500g</c:v>
                  </c:pt>
                  <c:pt idx="8">
                    <c:v>600g</c:v>
                  </c:pt>
                  <c:pt idx="9">
                    <c:v>200g</c:v>
                  </c:pt>
                  <c:pt idx="10">
                    <c:v>310g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64,108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8,708 </c:v>
                  </c:pt>
                  <c:pt idx="4">
                    <c:v> 15.7 </c:v>
                  </c:pt>
                  <c:pt idx="5">
                    <c:v> 88,150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68,000 </c:v>
                  </c:pt>
                  <c:pt idx="9">
                    <c:v> 38,500 </c:v>
                  </c:pt>
                  <c:pt idx="10">
                    <c:v> 50,000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700g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11,227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1,737 </c:v>
                  </c:pt>
                  <c:pt idx="4">
                    <c:v> 18.3 </c:v>
                  </c:pt>
                  <c:pt idx="5">
                    <c:v> 12,900 </c:v>
                  </c:pt>
                  <c:pt idx="6">
                    <c:v> 8,500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8,980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4,815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2,675 </c:v>
                  </c:pt>
                  <c:pt idx="4">
                    <c:v>-35.7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10,000 </c:v>
                  </c:pt>
                  <c:pt idx="9">
                    <c:v> 3,900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3kg</c:v>
                  </c:pt>
                  <c:pt idx="11">
                    <c:v>1개</c:v>
                  </c:pt>
                  <c:pt idx="12">
                    <c:v>(햇사과)6개</c:v>
                  </c:pt>
                </c:lvl>
                <c:lvl>
                  <c:pt idx="0">
                    <c:v> 7,160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1,260 </c:v>
                  </c:pt>
                  <c:pt idx="4">
                    <c:v> 21.4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8,980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4,993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17.8 </c:v>
                  </c:pt>
                  <c:pt idx="5">
                    <c:v> 4,490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3,480 </c:v>
                  </c:pt>
                </c:lvl>
                <c:lvl>
                  <c:pt idx="0">
                    <c:v> 1,793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-5.1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1,780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2,627 </c:v>
                  </c:pt>
                  <c:pt idx="1">
                    <c:v> 1,875 </c:v>
                  </c:pt>
                  <c:pt idx="2">
                    <c:v>↑</c:v>
                  </c:pt>
                  <c:pt idx="3">
                    <c:v> 752 </c:v>
                  </c:pt>
                  <c:pt idx="4">
                    <c:v> 40.1 </c:v>
                  </c:pt>
                  <c:pt idx="5">
                    <c:v> 3,290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2,880 </c:v>
                  </c:pt>
                  <c:pt idx="11">
                    <c:v> 2,000 </c:v>
                  </c:pt>
                  <c:pt idx="12">
                    <c:v> 1,750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3,543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553 </c:v>
                  </c:pt>
                  <c:pt idx="4">
                    <c:v> 18.5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1,378 </c:v>
                  </c:pt>
                  <c:pt idx="4">
                    <c:v>-15.3 </c:v>
                  </c:pt>
                  <c:pt idx="5">
                    <c:v> 11,900 </c:v>
                  </c:pt>
                  <c:pt idx="6">
                    <c:v> 4,000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(수입)300g</c:v>
                  </c:pt>
                  <c:pt idx="8">
                    <c:v>(국산초당)300g</c:v>
                  </c:pt>
                  <c:pt idx="10">
                    <c:v>340g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9">
                    <c:v>(경기미)</c:v>
                  </c:pt>
                  <c:pt idx="10">
                    <c:v>(황토쌀)10kg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2,250 </c:v>
                  </c:pt>
                  <c:pt idx="4">
                    <c:v> 3.4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74,500 </c:v>
                  </c:pt>
                  <c:pt idx="8">
                    <c:v> 74,800 </c:v>
                  </c:pt>
                  <c:pt idx="9">
                    <c:v> 76,800 </c:v>
                  </c:pt>
                  <c:pt idx="10">
                    <c:v> 45,900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05일</c:v>
                  </c:pt>
                  <c:pt idx="6">
                    <c:v>10월 05일</c:v>
                  </c:pt>
                  <c:pt idx="7">
                    <c:v>10월 05일</c:v>
                  </c:pt>
                  <c:pt idx="8">
                    <c:v>10월 06일</c:v>
                  </c:pt>
                  <c:pt idx="9">
                    <c:v>10월 06일</c:v>
                  </c:pt>
                  <c:pt idx="10">
                    <c:v>10월 06일</c:v>
                  </c:pt>
                  <c:pt idx="11">
                    <c:v>10월 07일</c:v>
                  </c:pt>
                  <c:pt idx="12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1,681 </c:v>
                  </c:pt>
                  <c:pt idx="1">
                    <c:v> 1,729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-2.8 </c:v>
                  </c:pt>
                  <c:pt idx="5">
                    <c:v> 1,627 </c:v>
                  </c:pt>
                  <c:pt idx="6">
                    <c:v> 1,647 </c:v>
                  </c:pt>
                  <c:pt idx="7">
                    <c:v> 1,647 </c:v>
                  </c:pt>
                  <c:pt idx="8">
                    <c:v> 1,658 </c:v>
                  </c:pt>
                  <c:pt idx="9">
                    <c:v> 1,879 </c:v>
                  </c:pt>
                  <c:pt idx="10">
                    <c:v> 1,625 </c:v>
                  </c:pt>
                  <c:pt idx="11">
                    <c:v> 1,832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(잘풀리는집)30롤</c:v>
                  </c:pt>
                  <c:pt idx="10">
                    <c:v>(코디)30롤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17,242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3,492 </c:v>
                  </c:pt>
                  <c:pt idx="4">
                    <c:v> 25.4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14,950 </c:v>
                  </c:pt>
                  <c:pt idx="10">
                    <c:v> 14,900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2.7kg</c:v>
                  </c:pt>
                  <c:pt idx="7">
                    <c:v>2.7kg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7,188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6,512 </c:v>
                  </c:pt>
                  <c:pt idx="4">
                    <c:v>-47.5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5,950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(풀무원)380g</c:v>
                  </c:pt>
                  <c:pt idx="10">
                    <c:v>(CJ)520g</c:v>
                  </c:pt>
                  <c:pt idx="12">
                    <c:v>(풀무원)1+1</c:v>
                  </c:pt>
                </c:lvl>
                <c:lvl>
                  <c:pt idx="0">
                    <c:v> 2,895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1,095 </c:v>
                  </c:pt>
                  <c:pt idx="4">
                    <c:v>-27.4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1,880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(롯데)750g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(브레디크)</c:v>
                  </c:pt>
                </c:lvl>
                <c:lvl>
                  <c:pt idx="0">
                    <c:v> 2,613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0.5 </c:v>
                  </c:pt>
                  <c:pt idx="5">
                    <c:v> 2,790 </c:v>
                  </c:pt>
                  <c:pt idx="6">
                    <c:v> 2,250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3,800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1,050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(해표)1.8ℓ</c:v>
                  </c:pt>
                  <c:pt idx="7">
                    <c:v>(오뚜기)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4,990 </c:v>
                  </c:pt>
                  <c:pt idx="7">
                    <c:v> 3,680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5,132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-0.2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10,492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1,092 </c:v>
                  </c:pt>
                  <c:pt idx="4">
                    <c:v> 11.6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15,000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26,733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-7.5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(신선감자)2kg</c:v>
                  </c:pt>
                </c:lvl>
                <c:lvl>
                  <c:pt idx="0">
                    <c:v> 3,377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887 </c:v>
                  </c:pt>
                  <c:pt idx="4">
                    <c:v> 35.6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4,290 </c:v>
                  </c:pt>
                  <c:pt idx="10">
                    <c:v> 2,980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1,758 </c:v>
                  </c:pt>
                  <c:pt idx="1">
                    <c:v> 910 </c:v>
                  </c:pt>
                  <c:pt idx="2">
                    <c:v>↑</c:v>
                  </c:pt>
                  <c:pt idx="3">
                    <c:v> 848 </c:v>
                  </c:pt>
                  <c:pt idx="4">
                    <c:v> 93.2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900 </c:v>
                  </c:pt>
                  <c:pt idx="12">
                    <c:v> 920 </c:v>
                  </c:pt>
                </c:lvl>
                <c:lvl>
                  <c:pt idx="10">
                    <c:v>(흰계란)</c:v>
                  </c:pt>
                  <c:pt idx="12">
                    <c:v>(풀무원 목포특란)15개</c:v>
                  </c:pt>
                </c:lvl>
                <c:lvl>
                  <c:pt idx="0">
                    <c:v> 8,327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1,823 </c:v>
                  </c:pt>
                  <c:pt idx="4">
                    <c:v>-18.0 </c:v>
                  </c:pt>
                  <c:pt idx="5">
                    <c:v> 5,390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6,590 </c:v>
                  </c:pt>
                  <c:pt idx="10">
                    <c:v> 6,980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12">
                    <c:v>(하림6호)</c:v>
                  </c:pt>
                </c:lvl>
                <c:lvl>
                  <c:pt idx="0">
                    <c:v> 7,363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1,373 </c:v>
                  </c:pt>
                  <c:pt idx="4">
                    <c:v> 22.9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8,990 </c:v>
                  </c:pt>
                  <c:pt idx="10">
                    <c:v> 6,200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17,717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1,917 </c:v>
                  </c:pt>
                  <c:pt idx="4">
                    <c:v> 12.1 </c:v>
                  </c:pt>
                  <c:pt idx="5">
                    <c:v> 18,500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22,000 </c:v>
                  </c:pt>
                  <c:pt idx="10">
                    <c:v> 17,000 </c:v>
                  </c:pt>
                  <c:pt idx="11">
                    <c:v> 15,800 </c:v>
                  </c:pt>
                  <c:pt idx="12">
                    <c:v> 15,800 </c:v>
                  </c:pt>
                </c:lvl>
                <c:lvl>
                  <c:pt idx="5">
                    <c:v>(한우안심)500g</c:v>
                  </c:pt>
                  <c:pt idx="8">
                    <c:v>600g</c:v>
                  </c:pt>
                  <c:pt idx="9">
                    <c:v>200g</c:v>
                  </c:pt>
                  <c:pt idx="10">
                    <c:v>310g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64,108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8,708 </c:v>
                  </c:pt>
                  <c:pt idx="4">
                    <c:v> 15.7 </c:v>
                  </c:pt>
                  <c:pt idx="5">
                    <c:v> 88,150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68,000 </c:v>
                  </c:pt>
                  <c:pt idx="9">
                    <c:v> 38,500 </c:v>
                  </c:pt>
                  <c:pt idx="10">
                    <c:v> 50,000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700g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11,227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1,737 </c:v>
                  </c:pt>
                  <c:pt idx="4">
                    <c:v> 18.3 </c:v>
                  </c:pt>
                  <c:pt idx="5">
                    <c:v> 12,900 </c:v>
                  </c:pt>
                  <c:pt idx="6">
                    <c:v> 8,500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8,980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4,815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2,675 </c:v>
                  </c:pt>
                  <c:pt idx="4">
                    <c:v>-35.7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10,000 </c:v>
                  </c:pt>
                  <c:pt idx="9">
                    <c:v> 3,900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3kg</c:v>
                  </c:pt>
                  <c:pt idx="11">
                    <c:v>1개</c:v>
                  </c:pt>
                  <c:pt idx="12">
                    <c:v>(햇사과)6개</c:v>
                  </c:pt>
                </c:lvl>
                <c:lvl>
                  <c:pt idx="0">
                    <c:v> 7,160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1,260 </c:v>
                  </c:pt>
                  <c:pt idx="4">
                    <c:v> 21.4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8,980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4,993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17.8 </c:v>
                  </c:pt>
                  <c:pt idx="5">
                    <c:v> 4,490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3,480 </c:v>
                  </c:pt>
                </c:lvl>
                <c:lvl>
                  <c:pt idx="0">
                    <c:v> 1,793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-5.1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1,780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2,627 </c:v>
                  </c:pt>
                  <c:pt idx="1">
                    <c:v> 1,875 </c:v>
                  </c:pt>
                  <c:pt idx="2">
                    <c:v>↑</c:v>
                  </c:pt>
                  <c:pt idx="3">
                    <c:v> 752 </c:v>
                  </c:pt>
                  <c:pt idx="4">
                    <c:v> 40.1 </c:v>
                  </c:pt>
                  <c:pt idx="5">
                    <c:v> 3,290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2,880 </c:v>
                  </c:pt>
                  <c:pt idx="11">
                    <c:v> 2,000 </c:v>
                  </c:pt>
                  <c:pt idx="12">
                    <c:v> 1,750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3,543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553 </c:v>
                  </c:pt>
                  <c:pt idx="4">
                    <c:v> 18.5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1,378 </c:v>
                  </c:pt>
                  <c:pt idx="4">
                    <c:v>-15.3 </c:v>
                  </c:pt>
                  <c:pt idx="5">
                    <c:v> 11,900 </c:v>
                  </c:pt>
                  <c:pt idx="6">
                    <c:v> 4,000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(수입)300g</c:v>
                  </c:pt>
                  <c:pt idx="8">
                    <c:v>(국산초당)300g</c:v>
                  </c:pt>
                  <c:pt idx="10">
                    <c:v>340g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9">
                    <c:v>(경기미)</c:v>
                  </c:pt>
                  <c:pt idx="10">
                    <c:v>(황토쌀)10kg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2,250 </c:v>
                  </c:pt>
                  <c:pt idx="4">
                    <c:v> 3.4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74,500 </c:v>
                  </c:pt>
                  <c:pt idx="8">
                    <c:v> 74,800 </c:v>
                  </c:pt>
                  <c:pt idx="9">
                    <c:v> 76,800 </c:v>
                  </c:pt>
                  <c:pt idx="10">
                    <c:v> 45,900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05일</c:v>
                  </c:pt>
                  <c:pt idx="6">
                    <c:v>10월 05일</c:v>
                  </c:pt>
                  <c:pt idx="7">
                    <c:v>10월 05일</c:v>
                  </c:pt>
                  <c:pt idx="8">
                    <c:v>10월 06일</c:v>
                  </c:pt>
                  <c:pt idx="9">
                    <c:v>10월 06일</c:v>
                  </c:pt>
                  <c:pt idx="10">
                    <c:v>10월 06일</c:v>
                  </c:pt>
                  <c:pt idx="11">
                    <c:v>10월 07일</c:v>
                  </c:pt>
                  <c:pt idx="12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1473.8333333333333</c:v>
                </c:pt>
                <c:pt idx="1">
                  <c:v>1547</c:v>
                </c:pt>
                <c:pt idx="2" formatCode="General">
                  <c:v>0</c:v>
                </c:pt>
                <c:pt idx="3">
                  <c:v>73.166666666666742</c:v>
                </c:pt>
                <c:pt idx="4" formatCode="_-* #,##0.0_-;\-* #,##0.0_-;_-* &quot;-&quot;_-;_-@_-">
                  <c:v>-4.7</c:v>
                </c:pt>
                <c:pt idx="5">
                  <c:v>1417</c:v>
                </c:pt>
                <c:pt idx="6">
                  <c:v>1447</c:v>
                </c:pt>
                <c:pt idx="7">
                  <c:v>1437</c:v>
                </c:pt>
                <c:pt idx="8">
                  <c:v>1448</c:v>
                </c:pt>
                <c:pt idx="9">
                  <c:v>1679</c:v>
                </c:pt>
                <c:pt idx="10">
                  <c:v>1415</c:v>
                </c:pt>
                <c:pt idx="11">
                  <c:v>1679</c:v>
                </c:pt>
                <c:pt idx="12">
                  <c:v>1415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1,681 </c:v>
                  </c:pt>
                  <c:pt idx="1">
                    <c:v> 1,729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-2.8 </c:v>
                  </c:pt>
                  <c:pt idx="5">
                    <c:v> 1,627 </c:v>
                  </c:pt>
                  <c:pt idx="6">
                    <c:v> 1,647 </c:v>
                  </c:pt>
                  <c:pt idx="7">
                    <c:v> 1,647 </c:v>
                  </c:pt>
                  <c:pt idx="8">
                    <c:v> 1,658 </c:v>
                  </c:pt>
                  <c:pt idx="9">
                    <c:v> 1,879 </c:v>
                  </c:pt>
                  <c:pt idx="10">
                    <c:v> 1,625 </c:v>
                  </c:pt>
                  <c:pt idx="11">
                    <c:v> 1,832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(잘풀리는집)30롤</c:v>
                  </c:pt>
                  <c:pt idx="10">
                    <c:v>(코디)30롤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17,242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3,492 </c:v>
                  </c:pt>
                  <c:pt idx="4">
                    <c:v> 25.4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14,950 </c:v>
                  </c:pt>
                  <c:pt idx="10">
                    <c:v> 14,900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2.7kg</c:v>
                  </c:pt>
                  <c:pt idx="7">
                    <c:v>2.7kg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7,188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6,512 </c:v>
                  </c:pt>
                  <c:pt idx="4">
                    <c:v>-47.5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5,950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(풀무원)380g</c:v>
                  </c:pt>
                  <c:pt idx="10">
                    <c:v>(CJ)520g</c:v>
                  </c:pt>
                  <c:pt idx="12">
                    <c:v>(풀무원)1+1</c:v>
                  </c:pt>
                </c:lvl>
                <c:lvl>
                  <c:pt idx="0">
                    <c:v> 2,895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1,095 </c:v>
                  </c:pt>
                  <c:pt idx="4">
                    <c:v>-27.4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1,880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(롯데)750g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(브레디크)</c:v>
                  </c:pt>
                </c:lvl>
                <c:lvl>
                  <c:pt idx="0">
                    <c:v> 2,613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0.5 </c:v>
                  </c:pt>
                  <c:pt idx="5">
                    <c:v> 2,790 </c:v>
                  </c:pt>
                  <c:pt idx="6">
                    <c:v> 2,250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3,800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1,050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(해표)1.8ℓ</c:v>
                  </c:pt>
                  <c:pt idx="7">
                    <c:v>(오뚜기)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4,990 </c:v>
                  </c:pt>
                  <c:pt idx="7">
                    <c:v> 3,680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5,132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-0.2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10,492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1,092 </c:v>
                  </c:pt>
                  <c:pt idx="4">
                    <c:v> 11.6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15,000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26,733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-7.5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(신선감자)2kg</c:v>
                  </c:pt>
                </c:lvl>
                <c:lvl>
                  <c:pt idx="0">
                    <c:v> 3,377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887 </c:v>
                  </c:pt>
                  <c:pt idx="4">
                    <c:v> 35.6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4,290 </c:v>
                  </c:pt>
                  <c:pt idx="10">
                    <c:v> 2,980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1,758 </c:v>
                  </c:pt>
                  <c:pt idx="1">
                    <c:v> 910 </c:v>
                  </c:pt>
                  <c:pt idx="2">
                    <c:v>↑</c:v>
                  </c:pt>
                  <c:pt idx="3">
                    <c:v> 848 </c:v>
                  </c:pt>
                  <c:pt idx="4">
                    <c:v> 93.2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900 </c:v>
                  </c:pt>
                  <c:pt idx="12">
                    <c:v> 920 </c:v>
                  </c:pt>
                </c:lvl>
                <c:lvl>
                  <c:pt idx="10">
                    <c:v>(흰계란)</c:v>
                  </c:pt>
                  <c:pt idx="12">
                    <c:v>(풀무원 목포특란)15개</c:v>
                  </c:pt>
                </c:lvl>
                <c:lvl>
                  <c:pt idx="0">
                    <c:v> 8,327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1,823 </c:v>
                  </c:pt>
                  <c:pt idx="4">
                    <c:v>-18.0 </c:v>
                  </c:pt>
                  <c:pt idx="5">
                    <c:v> 5,390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6,590 </c:v>
                  </c:pt>
                  <c:pt idx="10">
                    <c:v> 6,980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12">
                    <c:v>(하림6호)</c:v>
                  </c:pt>
                </c:lvl>
                <c:lvl>
                  <c:pt idx="0">
                    <c:v> 7,363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1,373 </c:v>
                  </c:pt>
                  <c:pt idx="4">
                    <c:v> 22.9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8,990 </c:v>
                  </c:pt>
                  <c:pt idx="10">
                    <c:v> 6,200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17,717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1,917 </c:v>
                  </c:pt>
                  <c:pt idx="4">
                    <c:v> 12.1 </c:v>
                  </c:pt>
                  <c:pt idx="5">
                    <c:v> 18,500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22,000 </c:v>
                  </c:pt>
                  <c:pt idx="10">
                    <c:v> 17,000 </c:v>
                  </c:pt>
                  <c:pt idx="11">
                    <c:v> 15,800 </c:v>
                  </c:pt>
                  <c:pt idx="12">
                    <c:v> 15,800 </c:v>
                  </c:pt>
                </c:lvl>
                <c:lvl>
                  <c:pt idx="5">
                    <c:v>(한우안심)500g</c:v>
                  </c:pt>
                  <c:pt idx="8">
                    <c:v>600g</c:v>
                  </c:pt>
                  <c:pt idx="9">
                    <c:v>200g</c:v>
                  </c:pt>
                  <c:pt idx="10">
                    <c:v>310g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64,108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8,708 </c:v>
                  </c:pt>
                  <c:pt idx="4">
                    <c:v> 15.7 </c:v>
                  </c:pt>
                  <c:pt idx="5">
                    <c:v> 88,150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68,000 </c:v>
                  </c:pt>
                  <c:pt idx="9">
                    <c:v> 38,500 </c:v>
                  </c:pt>
                  <c:pt idx="10">
                    <c:v> 50,000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700g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11,227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1,737 </c:v>
                  </c:pt>
                  <c:pt idx="4">
                    <c:v> 18.3 </c:v>
                  </c:pt>
                  <c:pt idx="5">
                    <c:v> 12,900 </c:v>
                  </c:pt>
                  <c:pt idx="6">
                    <c:v> 8,500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8,980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4,815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2,675 </c:v>
                  </c:pt>
                  <c:pt idx="4">
                    <c:v>-35.7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10,000 </c:v>
                  </c:pt>
                  <c:pt idx="9">
                    <c:v> 3,900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3kg</c:v>
                  </c:pt>
                  <c:pt idx="11">
                    <c:v>1개</c:v>
                  </c:pt>
                  <c:pt idx="12">
                    <c:v>(햇사과)6개</c:v>
                  </c:pt>
                </c:lvl>
                <c:lvl>
                  <c:pt idx="0">
                    <c:v> 7,160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1,260 </c:v>
                  </c:pt>
                  <c:pt idx="4">
                    <c:v> 21.4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8,980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4,993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17.8 </c:v>
                  </c:pt>
                  <c:pt idx="5">
                    <c:v> 4,490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3,480 </c:v>
                  </c:pt>
                </c:lvl>
                <c:lvl>
                  <c:pt idx="0">
                    <c:v> 1,793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-5.1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1,780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2,627 </c:v>
                  </c:pt>
                  <c:pt idx="1">
                    <c:v> 1,875 </c:v>
                  </c:pt>
                  <c:pt idx="2">
                    <c:v>↑</c:v>
                  </c:pt>
                  <c:pt idx="3">
                    <c:v> 752 </c:v>
                  </c:pt>
                  <c:pt idx="4">
                    <c:v> 40.1 </c:v>
                  </c:pt>
                  <c:pt idx="5">
                    <c:v> 3,290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2,880 </c:v>
                  </c:pt>
                  <c:pt idx="11">
                    <c:v> 2,000 </c:v>
                  </c:pt>
                  <c:pt idx="12">
                    <c:v> 1,750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3,543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553 </c:v>
                  </c:pt>
                  <c:pt idx="4">
                    <c:v> 18.5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1,378 </c:v>
                  </c:pt>
                  <c:pt idx="4">
                    <c:v>-15.3 </c:v>
                  </c:pt>
                  <c:pt idx="5">
                    <c:v> 11,900 </c:v>
                  </c:pt>
                  <c:pt idx="6">
                    <c:v> 4,000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(수입)300g</c:v>
                  </c:pt>
                  <c:pt idx="8">
                    <c:v>(국산초당)300g</c:v>
                  </c:pt>
                  <c:pt idx="10">
                    <c:v>340g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9">
                    <c:v>(경기미)</c:v>
                  </c:pt>
                  <c:pt idx="10">
                    <c:v>(황토쌀)10kg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2,250 </c:v>
                  </c:pt>
                  <c:pt idx="4">
                    <c:v> 3.4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74,500 </c:v>
                  </c:pt>
                  <c:pt idx="8">
                    <c:v> 74,800 </c:v>
                  </c:pt>
                  <c:pt idx="9">
                    <c:v> 76,800 </c:v>
                  </c:pt>
                  <c:pt idx="10">
                    <c:v> 45,900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05일</c:v>
                  </c:pt>
                  <c:pt idx="6">
                    <c:v>10월 05일</c:v>
                  </c:pt>
                  <c:pt idx="7">
                    <c:v>10월 05일</c:v>
                  </c:pt>
                  <c:pt idx="8">
                    <c:v>10월 06일</c:v>
                  </c:pt>
                  <c:pt idx="9">
                    <c:v>10월 06일</c:v>
                  </c:pt>
                  <c:pt idx="10">
                    <c:v>10월 06일</c:v>
                  </c:pt>
                  <c:pt idx="11">
                    <c:v>10월 07일</c:v>
                  </c:pt>
                  <c:pt idx="12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1,681 </c:v>
                  </c:pt>
                  <c:pt idx="1">
                    <c:v> 1,729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-2.8 </c:v>
                  </c:pt>
                  <c:pt idx="5">
                    <c:v> 1,627 </c:v>
                  </c:pt>
                  <c:pt idx="6">
                    <c:v> 1,647 </c:v>
                  </c:pt>
                  <c:pt idx="7">
                    <c:v> 1,647 </c:v>
                  </c:pt>
                  <c:pt idx="8">
                    <c:v> 1,658 </c:v>
                  </c:pt>
                  <c:pt idx="9">
                    <c:v> 1,879 </c:v>
                  </c:pt>
                  <c:pt idx="10">
                    <c:v> 1,625 </c:v>
                  </c:pt>
                  <c:pt idx="11">
                    <c:v> 1,832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(잘풀리는집)30롤</c:v>
                  </c:pt>
                  <c:pt idx="10">
                    <c:v>(코디)30롤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17,242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3,492 </c:v>
                  </c:pt>
                  <c:pt idx="4">
                    <c:v> 25.4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14,950 </c:v>
                  </c:pt>
                  <c:pt idx="10">
                    <c:v> 14,900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2.7kg</c:v>
                  </c:pt>
                  <c:pt idx="7">
                    <c:v>2.7kg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7,188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6,512 </c:v>
                  </c:pt>
                  <c:pt idx="4">
                    <c:v>-47.5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5,950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(풀무원)380g</c:v>
                  </c:pt>
                  <c:pt idx="10">
                    <c:v>(CJ)520g</c:v>
                  </c:pt>
                  <c:pt idx="12">
                    <c:v>(풀무원)1+1</c:v>
                  </c:pt>
                </c:lvl>
                <c:lvl>
                  <c:pt idx="0">
                    <c:v> 2,895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1,095 </c:v>
                  </c:pt>
                  <c:pt idx="4">
                    <c:v>-27.4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1,880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(롯데)750g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(브레디크)</c:v>
                  </c:pt>
                </c:lvl>
                <c:lvl>
                  <c:pt idx="0">
                    <c:v> 2,613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0.5 </c:v>
                  </c:pt>
                  <c:pt idx="5">
                    <c:v> 2,790 </c:v>
                  </c:pt>
                  <c:pt idx="6">
                    <c:v> 2,250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3,800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1,050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(해표)1.8ℓ</c:v>
                  </c:pt>
                  <c:pt idx="7">
                    <c:v>(오뚜기)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4,990 </c:v>
                  </c:pt>
                  <c:pt idx="7">
                    <c:v> 3,680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5,132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-0.2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10,492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1,092 </c:v>
                  </c:pt>
                  <c:pt idx="4">
                    <c:v> 11.6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15,000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26,733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-7.5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(신선감자)2kg</c:v>
                  </c:pt>
                </c:lvl>
                <c:lvl>
                  <c:pt idx="0">
                    <c:v> 3,377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887 </c:v>
                  </c:pt>
                  <c:pt idx="4">
                    <c:v> 35.6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4,290 </c:v>
                  </c:pt>
                  <c:pt idx="10">
                    <c:v> 2,980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1,758 </c:v>
                  </c:pt>
                  <c:pt idx="1">
                    <c:v> 910 </c:v>
                  </c:pt>
                  <c:pt idx="2">
                    <c:v>↑</c:v>
                  </c:pt>
                  <c:pt idx="3">
                    <c:v> 848 </c:v>
                  </c:pt>
                  <c:pt idx="4">
                    <c:v> 93.2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900 </c:v>
                  </c:pt>
                  <c:pt idx="12">
                    <c:v> 920 </c:v>
                  </c:pt>
                </c:lvl>
                <c:lvl>
                  <c:pt idx="10">
                    <c:v>(흰계란)</c:v>
                  </c:pt>
                  <c:pt idx="12">
                    <c:v>(풀무원 목포특란)15개</c:v>
                  </c:pt>
                </c:lvl>
                <c:lvl>
                  <c:pt idx="0">
                    <c:v> 8,327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1,823 </c:v>
                  </c:pt>
                  <c:pt idx="4">
                    <c:v>-18.0 </c:v>
                  </c:pt>
                  <c:pt idx="5">
                    <c:v> 5,390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6,590 </c:v>
                  </c:pt>
                  <c:pt idx="10">
                    <c:v> 6,980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12">
                    <c:v>(하림6호)</c:v>
                  </c:pt>
                </c:lvl>
                <c:lvl>
                  <c:pt idx="0">
                    <c:v> 7,363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1,373 </c:v>
                  </c:pt>
                  <c:pt idx="4">
                    <c:v> 22.9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8,990 </c:v>
                  </c:pt>
                  <c:pt idx="10">
                    <c:v> 6,200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17,717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1,917 </c:v>
                  </c:pt>
                  <c:pt idx="4">
                    <c:v> 12.1 </c:v>
                  </c:pt>
                  <c:pt idx="5">
                    <c:v> 18,500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22,000 </c:v>
                  </c:pt>
                  <c:pt idx="10">
                    <c:v> 17,000 </c:v>
                  </c:pt>
                  <c:pt idx="11">
                    <c:v> 15,800 </c:v>
                  </c:pt>
                  <c:pt idx="12">
                    <c:v> 15,800 </c:v>
                  </c:pt>
                </c:lvl>
                <c:lvl>
                  <c:pt idx="5">
                    <c:v>(한우안심)500g</c:v>
                  </c:pt>
                  <c:pt idx="8">
                    <c:v>600g</c:v>
                  </c:pt>
                  <c:pt idx="9">
                    <c:v>200g</c:v>
                  </c:pt>
                  <c:pt idx="10">
                    <c:v>310g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64,108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8,708 </c:v>
                  </c:pt>
                  <c:pt idx="4">
                    <c:v> 15.7 </c:v>
                  </c:pt>
                  <c:pt idx="5">
                    <c:v> 88,150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68,000 </c:v>
                  </c:pt>
                  <c:pt idx="9">
                    <c:v> 38,500 </c:v>
                  </c:pt>
                  <c:pt idx="10">
                    <c:v> 50,000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700g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11,227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1,737 </c:v>
                  </c:pt>
                  <c:pt idx="4">
                    <c:v> 18.3 </c:v>
                  </c:pt>
                  <c:pt idx="5">
                    <c:v> 12,900 </c:v>
                  </c:pt>
                  <c:pt idx="6">
                    <c:v> 8,500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8,980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4,815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2,675 </c:v>
                  </c:pt>
                  <c:pt idx="4">
                    <c:v>-35.7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10,000 </c:v>
                  </c:pt>
                  <c:pt idx="9">
                    <c:v> 3,900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3kg</c:v>
                  </c:pt>
                  <c:pt idx="11">
                    <c:v>1개</c:v>
                  </c:pt>
                  <c:pt idx="12">
                    <c:v>(햇사과)6개</c:v>
                  </c:pt>
                </c:lvl>
                <c:lvl>
                  <c:pt idx="0">
                    <c:v> 7,160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1,260 </c:v>
                  </c:pt>
                  <c:pt idx="4">
                    <c:v> 21.4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8,980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4,993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17.8 </c:v>
                  </c:pt>
                  <c:pt idx="5">
                    <c:v> 4,490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3,480 </c:v>
                  </c:pt>
                </c:lvl>
                <c:lvl>
                  <c:pt idx="0">
                    <c:v> 1,793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-5.1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1,780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2,627 </c:v>
                  </c:pt>
                  <c:pt idx="1">
                    <c:v> 1,875 </c:v>
                  </c:pt>
                  <c:pt idx="2">
                    <c:v>↑</c:v>
                  </c:pt>
                  <c:pt idx="3">
                    <c:v> 752 </c:v>
                  </c:pt>
                  <c:pt idx="4">
                    <c:v> 40.1 </c:v>
                  </c:pt>
                  <c:pt idx="5">
                    <c:v> 3,290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2,880 </c:v>
                  </c:pt>
                  <c:pt idx="11">
                    <c:v> 2,000 </c:v>
                  </c:pt>
                  <c:pt idx="12">
                    <c:v> 1,750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3,543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553 </c:v>
                  </c:pt>
                  <c:pt idx="4">
                    <c:v> 18.5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1,378 </c:v>
                  </c:pt>
                  <c:pt idx="4">
                    <c:v>-15.3 </c:v>
                  </c:pt>
                  <c:pt idx="5">
                    <c:v> 11,900 </c:v>
                  </c:pt>
                  <c:pt idx="6">
                    <c:v> 4,000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(수입)300g</c:v>
                  </c:pt>
                  <c:pt idx="8">
                    <c:v>(국산초당)300g</c:v>
                  </c:pt>
                  <c:pt idx="10">
                    <c:v>340g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9">
                    <c:v>(경기미)</c:v>
                  </c:pt>
                  <c:pt idx="10">
                    <c:v>(황토쌀)10kg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2,250 </c:v>
                  </c:pt>
                  <c:pt idx="4">
                    <c:v> 3.4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74,500 </c:v>
                  </c:pt>
                  <c:pt idx="8">
                    <c:v> 74,800 </c:v>
                  </c:pt>
                  <c:pt idx="9">
                    <c:v> 76,800 </c:v>
                  </c:pt>
                  <c:pt idx="10">
                    <c:v> 45,900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05일</c:v>
                  </c:pt>
                  <c:pt idx="6">
                    <c:v>10월 05일</c:v>
                  </c:pt>
                  <c:pt idx="7">
                    <c:v>10월 05일</c:v>
                  </c:pt>
                  <c:pt idx="8">
                    <c:v>10월 06일</c:v>
                  </c:pt>
                  <c:pt idx="9">
                    <c:v>10월 06일</c:v>
                  </c:pt>
                  <c:pt idx="10">
                    <c:v>10월 06일</c:v>
                  </c:pt>
                  <c:pt idx="11">
                    <c:v>10월 07일</c:v>
                  </c:pt>
                  <c:pt idx="12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0">
                    <c:v> 1,681 </c:v>
                  </c:pt>
                  <c:pt idx="1">
                    <c:v> 1,729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-2.8 </c:v>
                  </c:pt>
                  <c:pt idx="5">
                    <c:v> 1,627 </c:v>
                  </c:pt>
                  <c:pt idx="6">
                    <c:v> 1,647 </c:v>
                  </c:pt>
                  <c:pt idx="7">
                    <c:v> 1,647 </c:v>
                  </c:pt>
                  <c:pt idx="8">
                    <c:v> 1,658 </c:v>
                  </c:pt>
                  <c:pt idx="9">
                    <c:v> 1,879 </c:v>
                  </c:pt>
                  <c:pt idx="10">
                    <c:v> 1,625 </c:v>
                  </c:pt>
                  <c:pt idx="11">
                    <c:v> 1,832 </c:v>
                  </c:pt>
                  <c:pt idx="12">
                    <c:v> 1,625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30롤</c:v>
                  </c:pt>
                  <c:pt idx="8">
                    <c:v>30롤</c:v>
                  </c:pt>
                  <c:pt idx="9">
                    <c:v>(잘풀리는집)30롤</c:v>
                  </c:pt>
                  <c:pt idx="10">
                    <c:v>(코디)30롤</c:v>
                  </c:pt>
                  <c:pt idx="11">
                    <c:v>(부자되는집)30롤</c:v>
                  </c:pt>
                  <c:pt idx="12">
                    <c:v>(크리넥스울트라클린)</c:v>
                  </c:pt>
                </c:lvl>
                <c:lvl>
                  <c:pt idx="0">
                    <c:v> 17,242 </c:v>
                  </c:pt>
                  <c:pt idx="1">
                    <c:v> 13,750 </c:v>
                  </c:pt>
                  <c:pt idx="2">
                    <c:v>↑</c:v>
                  </c:pt>
                  <c:pt idx="3">
                    <c:v> 3,492 </c:v>
                  </c:pt>
                  <c:pt idx="4">
                    <c:v> 25.4 </c:v>
                  </c:pt>
                  <c:pt idx="5">
                    <c:v> 19,900 </c:v>
                  </c:pt>
                  <c:pt idx="6">
                    <c:v> 19,900 </c:v>
                  </c:pt>
                  <c:pt idx="7">
                    <c:v> 19,900 </c:v>
                  </c:pt>
                  <c:pt idx="8">
                    <c:v> 13,900 </c:v>
                  </c:pt>
                  <c:pt idx="9">
                    <c:v> 14,950 </c:v>
                  </c:pt>
                  <c:pt idx="10">
                    <c:v> 14,900 </c:v>
                  </c:pt>
                  <c:pt idx="11">
                    <c:v> 10,000 </c:v>
                  </c:pt>
                  <c:pt idx="12">
                    <c:v> 17,500 </c:v>
                  </c:pt>
                </c:lvl>
                <c:lvl>
                  <c:pt idx="0">
                    <c:v> 6,477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923 </c:v>
                  </c:pt>
                  <c:pt idx="4">
                    <c:v>-12.5 </c:v>
                  </c:pt>
                  <c:pt idx="5">
                    <c:v> 12,900 </c:v>
                  </c:pt>
                  <c:pt idx="6">
                    <c:v> 6,500 </c:v>
                  </c:pt>
                  <c:pt idx="7">
                    <c:v> 3,680 </c:v>
                  </c:pt>
                  <c:pt idx="8">
                    <c:v> 6,980 </c:v>
                  </c:pt>
                  <c:pt idx="9">
                    <c:v> 4,900 </c:v>
                  </c:pt>
                  <c:pt idx="10">
                    <c:v> 3,900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(가루)3kg</c:v>
                  </c:pt>
                  <c:pt idx="6">
                    <c:v>2.7kg</c:v>
                  </c:pt>
                  <c:pt idx="7">
                    <c:v>2.7kg</c:v>
                  </c:pt>
                  <c:pt idx="8">
                    <c:v>(가루)2.7kg</c:v>
                  </c:pt>
                  <c:pt idx="9">
                    <c:v>(테크)4kg</c:v>
                  </c:pt>
                  <c:pt idx="11">
                    <c:v>(가루)2.8kg</c:v>
                  </c:pt>
                  <c:pt idx="12">
                    <c:v>(액체)2.8ℓ</c:v>
                  </c:pt>
                </c:lvl>
                <c:lvl>
                  <c:pt idx="0">
                    <c:v> 7,188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6,512 </c:v>
                  </c:pt>
                  <c:pt idx="4">
                    <c:v>-47.5 </c:v>
                  </c:pt>
                  <c:pt idx="5">
                    <c:v> 9,900 </c:v>
                  </c:pt>
                  <c:pt idx="6">
                    <c:v> 6,500 </c:v>
                  </c:pt>
                  <c:pt idx="7">
                    <c:v> 5,950 </c:v>
                  </c:pt>
                  <c:pt idx="8">
                    <c:v> 5,980 </c:v>
                  </c:pt>
                  <c:pt idx="9">
                    <c:v> 7,900 </c:v>
                  </c:pt>
                  <c:pt idx="10">
                    <c:v> 6,900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3,435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2,060 </c:v>
                  </c:pt>
                  <c:pt idx="4">
                    <c:v> 149.8 </c:v>
                  </c:pt>
                  <c:pt idx="5">
                    <c:v> 1,280 </c:v>
                  </c:pt>
                  <c:pt idx="6">
                    <c:v> 1,380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14,800 </c:v>
                  </c:pt>
                  <c:pt idx="1">
                    <c:v> 14,750 </c:v>
                  </c:pt>
                  <c:pt idx="2">
                    <c:v>↑</c:v>
                  </c:pt>
                  <c:pt idx="3">
                    <c:v> 50 </c:v>
                  </c:pt>
                  <c:pt idx="4">
                    <c:v> 0.3 </c:v>
                  </c:pt>
                  <c:pt idx="5">
                    <c:v> 17,000 </c:v>
                  </c:pt>
                  <c:pt idx="6">
                    <c:v> 12,500 </c:v>
                  </c:pt>
                  <c:pt idx="7">
                    <c:v> 10,500 </c:v>
                  </c:pt>
                  <c:pt idx="8">
                    <c:v> 16,800 </c:v>
                  </c:pt>
                  <c:pt idx="9">
                    <c:v> 16,000 </c:v>
                  </c:pt>
                  <c:pt idx="10">
                    <c:v> 16,000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(풀무원)1+1</c:v>
                  </c:pt>
                  <c:pt idx="9">
                    <c:v>(풀무원)380g</c:v>
                  </c:pt>
                  <c:pt idx="10">
                    <c:v>(CJ)520g</c:v>
                  </c:pt>
                  <c:pt idx="12">
                    <c:v>(풀무원)1+1</c:v>
                  </c:pt>
                </c:lvl>
                <c:lvl>
                  <c:pt idx="0">
                    <c:v> 2,895 </c:v>
                  </c:pt>
                  <c:pt idx="1">
                    <c:v> 3,990 </c:v>
                  </c:pt>
                  <c:pt idx="2">
                    <c:v>↓</c:v>
                  </c:pt>
                  <c:pt idx="3">
                    <c:v> 1,095 </c:v>
                  </c:pt>
                  <c:pt idx="4">
                    <c:v>-27.4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4,500 </c:v>
                  </c:pt>
                  <c:pt idx="10">
                    <c:v> 1,880 </c:v>
                  </c:pt>
                  <c:pt idx="11">
                    <c:v> 2,500 </c:v>
                  </c:pt>
                  <c:pt idx="12">
                    <c:v> 5,480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(우유식빵 小)</c:v>
                  </c:pt>
                  <c:pt idx="6">
                    <c:v>(롯데)750g</c:v>
                  </c:pt>
                  <c:pt idx="9">
                    <c:v>420g</c:v>
                  </c:pt>
                  <c:pt idx="10">
                    <c:v>750g</c:v>
                  </c:pt>
                  <c:pt idx="12">
                    <c:v>(브레디크)</c:v>
                  </c:pt>
                </c:lvl>
                <c:lvl>
                  <c:pt idx="0">
                    <c:v> 2,613 </c:v>
                  </c:pt>
                  <c:pt idx="1">
                    <c:v> 2,600 </c:v>
                  </c:pt>
                  <c:pt idx="2">
                    <c:v>↑</c:v>
                  </c:pt>
                  <c:pt idx="3">
                    <c:v> 13 </c:v>
                  </c:pt>
                  <c:pt idx="4">
                    <c:v> 0.5 </c:v>
                  </c:pt>
                  <c:pt idx="5">
                    <c:v> 2,790 </c:v>
                  </c:pt>
                  <c:pt idx="6">
                    <c:v> 2,250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2,980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묶음(5개)</c:v>
                  </c:pt>
                  <c:pt idx="11">
                    <c:v>묶음(5개)</c:v>
                  </c:pt>
                  <c:pt idx="12">
                    <c:v>묶음 (5개)</c:v>
                  </c:pt>
                </c:lvl>
                <c:lvl>
                  <c:pt idx="0">
                    <c:v> 3,800 </c:v>
                  </c:pt>
                  <c:pt idx="1">
                    <c:v> 3,840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-1.0 </c:v>
                  </c:pt>
                  <c:pt idx="5">
                    <c:v> 3,680 </c:v>
                  </c:pt>
                  <c:pt idx="6">
                    <c:v> 4,500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3,680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1,048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-8.8 </c:v>
                  </c:pt>
                  <c:pt idx="5">
                    <c:v> 1,020 </c:v>
                  </c:pt>
                  <c:pt idx="6">
                    <c:v> 1,200 </c:v>
                  </c:pt>
                  <c:pt idx="7">
                    <c:v> 1,050 </c:v>
                  </c:pt>
                  <c:pt idx="8">
                    <c:v> 1,000 </c:v>
                  </c:pt>
                  <c:pt idx="9">
                    <c:v> 1,000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(포도씨유)</c:v>
                  </c:pt>
                  <c:pt idx="6">
                    <c:v>(해표)1.8ℓ</c:v>
                  </c:pt>
                  <c:pt idx="7">
                    <c:v>(오뚜기)</c:v>
                  </c:pt>
                  <c:pt idx="8">
                    <c:v>(포도씨유)</c:v>
                  </c:pt>
                  <c:pt idx="9">
                    <c:v>(오뚜기)</c:v>
                  </c:pt>
                  <c:pt idx="10">
                    <c:v>(해표)</c:v>
                  </c:pt>
                  <c:pt idx="11">
                    <c:v>(포도씨유)</c:v>
                  </c:pt>
                  <c:pt idx="12">
                    <c:v>(카놀라유)</c:v>
                  </c:pt>
                </c:lvl>
                <c:lvl>
                  <c:pt idx="0">
                    <c:v> 6,683 </c:v>
                  </c:pt>
                  <c:pt idx="1">
                    <c:v> 8,090 </c:v>
                  </c:pt>
                  <c:pt idx="2">
                    <c:v>↓</c:v>
                  </c:pt>
                  <c:pt idx="3">
                    <c:v> 1,407 </c:v>
                  </c:pt>
                  <c:pt idx="4">
                    <c:v>-17.4 </c:v>
                  </c:pt>
                  <c:pt idx="5">
                    <c:v> 11,900 </c:v>
                  </c:pt>
                  <c:pt idx="6">
                    <c:v> 4,990 </c:v>
                  </c:pt>
                  <c:pt idx="7">
                    <c:v> 3,680 </c:v>
                  </c:pt>
                  <c:pt idx="8">
                    <c:v> 11,800 </c:v>
                  </c:pt>
                  <c:pt idx="9">
                    <c:v> 3,480 </c:v>
                  </c:pt>
                  <c:pt idx="10">
                    <c:v> 4,250 </c:v>
                  </c:pt>
                  <c:pt idx="11">
                    <c:v> 9,800 </c:v>
                  </c:pt>
                  <c:pt idx="12">
                    <c:v> 6,380 </c:v>
                  </c:pt>
                </c:lvl>
                <c:lvl>
                  <c:pt idx="12">
                    <c:v>(찰밀가루)</c:v>
                  </c:pt>
                </c:lvl>
                <c:lvl>
                  <c:pt idx="0">
                    <c:v> 1,302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498 </c:v>
                  </c:pt>
                  <c:pt idx="4">
                    <c:v>-27.7 </c:v>
                  </c:pt>
                  <c:pt idx="5">
                    <c:v> 1,490 </c:v>
                  </c:pt>
                  <c:pt idx="6">
                    <c:v> 1,580 </c:v>
                  </c:pt>
                  <c:pt idx="7">
                    <c:v> 1,250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5,132 </c:v>
                  </c:pt>
                  <c:pt idx="1">
                    <c:v> 5,140 </c:v>
                  </c:pt>
                  <c:pt idx="2">
                    <c:v>↓</c:v>
                  </c:pt>
                  <c:pt idx="3">
                    <c:v> 8 </c:v>
                  </c:pt>
                  <c:pt idx="4">
                    <c:v>-0.2 </c:v>
                  </c:pt>
                  <c:pt idx="5">
                    <c:v> 5,150 </c:v>
                  </c:pt>
                  <c:pt idx="6">
                    <c:v> 6,200 </c:v>
                  </c:pt>
                  <c:pt idx="7">
                    <c:v> 4,280 </c:v>
                  </c:pt>
                  <c:pt idx="8">
                    <c:v> 5,000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5,000 </c:v>
                  </c:pt>
                  <c:pt idx="12">
                    <c:v> 5,280 </c:v>
                  </c:pt>
                </c:lvl>
                <c:lvl>
                  <c:pt idx="5">
                    <c:v>500g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800g</c:v>
                  </c:pt>
                </c:lvl>
                <c:lvl>
                  <c:pt idx="0">
                    <c:v> 10,492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1,092 </c:v>
                  </c:pt>
                  <c:pt idx="4">
                    <c:v> 11.6 </c:v>
                  </c:pt>
                  <c:pt idx="5">
                    <c:v> 9,990 </c:v>
                  </c:pt>
                  <c:pt idx="6">
                    <c:v> 15,000 </c:v>
                  </c:pt>
                  <c:pt idx="7">
                    <c:v> 15,000 </c:v>
                  </c:pt>
                  <c:pt idx="8">
                    <c:v> 9,000 </c:v>
                  </c:pt>
                  <c:pt idx="9">
                    <c:v> 8,980 </c:v>
                  </c:pt>
                  <c:pt idx="10">
                    <c:v> 4,980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0">
                    <c:v> 26,733 </c:v>
                  </c:pt>
                  <c:pt idx="1">
                    <c:v> 28,900 </c:v>
                  </c:pt>
                  <c:pt idx="2">
                    <c:v>↓</c:v>
                  </c:pt>
                  <c:pt idx="3">
                    <c:v> 2,167 </c:v>
                  </c:pt>
                  <c:pt idx="4">
                    <c:v>-7.5 </c:v>
                  </c:pt>
                  <c:pt idx="5">
                    <c:v> 33,600 </c:v>
                  </c:pt>
                  <c:pt idx="6">
                    <c:v> 28,000 </c:v>
                  </c:pt>
                  <c:pt idx="7">
                    <c:v> 26,000 </c:v>
                  </c:pt>
                  <c:pt idx="8">
                    <c:v> 14,000 </c:v>
                  </c:pt>
                  <c:pt idx="9">
                    <c:v> 14,000 </c:v>
                  </c:pt>
                  <c:pt idx="10">
                    <c:v> 44,800 </c:v>
                  </c:pt>
                  <c:pt idx="11">
                    <c:v> 18,000 </c:v>
                  </c:pt>
                  <c:pt idx="12">
                    <c:v> 39,800 </c:v>
                  </c:pt>
                </c:lvl>
                <c:lvl>
                  <c:pt idx="5">
                    <c:v>(수미감자)2kg</c:v>
                  </c:pt>
                  <c:pt idx="8">
                    <c:v>1봉지</c:v>
                  </c:pt>
                  <c:pt idx="9">
                    <c:v>1.2kg</c:v>
                  </c:pt>
                  <c:pt idx="11">
                    <c:v>1봉</c:v>
                  </c:pt>
                  <c:pt idx="12">
                    <c:v>(신선감자)2kg</c:v>
                  </c:pt>
                </c:lvl>
                <c:lvl>
                  <c:pt idx="0">
                    <c:v> 3,377 </c:v>
                  </c:pt>
                  <c:pt idx="1">
                    <c:v> 2,490 </c:v>
                  </c:pt>
                  <c:pt idx="2">
                    <c:v>↑</c:v>
                  </c:pt>
                  <c:pt idx="3">
                    <c:v> 887 </c:v>
                  </c:pt>
                  <c:pt idx="4">
                    <c:v> 35.6 </c:v>
                  </c:pt>
                  <c:pt idx="5">
                    <c:v> 4,990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4,290 </c:v>
                  </c:pt>
                  <c:pt idx="10">
                    <c:v> 2,980 </c:v>
                  </c:pt>
                  <c:pt idx="11">
                    <c:v> 2,000 </c:v>
                  </c:pt>
                  <c:pt idx="12">
                    <c:v> 2,980 </c:v>
                  </c:pt>
                </c:lvl>
                <c:lvl>
                  <c:pt idx="5">
                    <c:v>묶음(3개)</c:v>
                  </c:pt>
                  <c:pt idx="9">
                    <c:v>묶음(3개)</c:v>
                  </c:pt>
                  <c:pt idx="10">
                    <c:v>묶음(3개)</c:v>
                  </c:pt>
                </c:lvl>
                <c:lvl>
                  <c:pt idx="0">
                    <c:v> 1,758 </c:v>
                  </c:pt>
                  <c:pt idx="1">
                    <c:v> 910 </c:v>
                  </c:pt>
                  <c:pt idx="2">
                    <c:v>↑</c:v>
                  </c:pt>
                  <c:pt idx="3">
                    <c:v> 848 </c:v>
                  </c:pt>
                  <c:pt idx="4">
                    <c:v> 93.2 </c:v>
                  </c:pt>
                  <c:pt idx="5">
                    <c:v> 2,640 </c:v>
                  </c:pt>
                  <c:pt idx="6">
                    <c:v> 980 </c:v>
                  </c:pt>
                  <c:pt idx="7">
                    <c:v> 900 </c:v>
                  </c:pt>
                  <c:pt idx="8">
                    <c:v> 950 </c:v>
                  </c:pt>
                  <c:pt idx="9">
                    <c:v> 2,540 </c:v>
                  </c:pt>
                  <c:pt idx="10">
                    <c:v> 2,540 </c:v>
                  </c:pt>
                  <c:pt idx="11">
                    <c:v> 900 </c:v>
                  </c:pt>
                  <c:pt idx="12">
                    <c:v> 920 </c:v>
                  </c:pt>
                </c:lvl>
                <c:lvl>
                  <c:pt idx="10">
                    <c:v>(흰계란)</c:v>
                  </c:pt>
                  <c:pt idx="12">
                    <c:v>(풀무원 목포특란)15개</c:v>
                  </c:pt>
                </c:lvl>
                <c:lvl>
                  <c:pt idx="0">
                    <c:v> 8,327 </c:v>
                  </c:pt>
                  <c:pt idx="1">
                    <c:v> 10,150 </c:v>
                  </c:pt>
                  <c:pt idx="2">
                    <c:v>↓</c:v>
                  </c:pt>
                  <c:pt idx="3">
                    <c:v> 1,823 </c:v>
                  </c:pt>
                  <c:pt idx="4">
                    <c:v>-18.0 </c:v>
                  </c:pt>
                  <c:pt idx="5">
                    <c:v> 5,390 </c:v>
                  </c:pt>
                  <c:pt idx="6">
                    <c:v> 11,000 </c:v>
                  </c:pt>
                  <c:pt idx="7">
                    <c:v> 11,000 </c:v>
                  </c:pt>
                  <c:pt idx="8">
                    <c:v> 9,000 </c:v>
                  </c:pt>
                  <c:pt idx="9">
                    <c:v> 6,590 </c:v>
                  </c:pt>
                  <c:pt idx="10">
                    <c:v> 6,980 </c:v>
                  </c:pt>
                  <c:pt idx="11">
                    <c:v> 9,500 </c:v>
                  </c:pt>
                  <c:pt idx="12">
                    <c:v> 10,800 </c:v>
                  </c:pt>
                </c:lvl>
                <c:lvl>
                  <c:pt idx="12">
                    <c:v>(하림6호)</c:v>
                  </c:pt>
                </c:lvl>
                <c:lvl>
                  <c:pt idx="0">
                    <c:v> 7,363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1,373 </c:v>
                  </c:pt>
                  <c:pt idx="4">
                    <c:v> 22.9 </c:v>
                  </c:pt>
                  <c:pt idx="5">
                    <c:v> 7,990 </c:v>
                  </c:pt>
                  <c:pt idx="6">
                    <c:v> 7,000 </c:v>
                  </c:pt>
                  <c:pt idx="7">
                    <c:v> 8,000 </c:v>
                  </c:pt>
                  <c:pt idx="8">
                    <c:v> 6,000 </c:v>
                  </c:pt>
                  <c:pt idx="9">
                    <c:v> 8,990 </c:v>
                  </c:pt>
                  <c:pt idx="10">
                    <c:v> 6,200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500g</c:v>
                  </c:pt>
                  <c:pt idx="8">
                    <c:v>600g</c:v>
                  </c:pt>
                  <c:pt idx="10">
                    <c:v>600g</c:v>
                  </c:pt>
                  <c:pt idx="11">
                    <c:v>600g</c:v>
                  </c:pt>
                  <c:pt idx="12">
                    <c:v>(한돈)500g</c:v>
                  </c:pt>
                </c:lvl>
                <c:lvl>
                  <c:pt idx="0">
                    <c:v> 17,717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1,917 </c:v>
                  </c:pt>
                  <c:pt idx="4">
                    <c:v> 12.1 </c:v>
                  </c:pt>
                  <c:pt idx="5">
                    <c:v> 18,500 </c:v>
                  </c:pt>
                  <c:pt idx="6">
                    <c:v> 17,000 </c:v>
                  </c:pt>
                  <c:pt idx="7">
                    <c:v> 16,000 </c:v>
                  </c:pt>
                  <c:pt idx="8">
                    <c:v> 15,800 </c:v>
                  </c:pt>
                  <c:pt idx="9">
                    <c:v> 22,000 </c:v>
                  </c:pt>
                  <c:pt idx="10">
                    <c:v> 17,000 </c:v>
                  </c:pt>
                  <c:pt idx="11">
                    <c:v> 15,800 </c:v>
                  </c:pt>
                  <c:pt idx="12">
                    <c:v> 15,800 </c:v>
                  </c:pt>
                </c:lvl>
                <c:lvl>
                  <c:pt idx="5">
                    <c:v>(한우안심)500g</c:v>
                  </c:pt>
                  <c:pt idx="8">
                    <c:v>600g</c:v>
                  </c:pt>
                  <c:pt idx="9">
                    <c:v>200g</c:v>
                  </c:pt>
                  <c:pt idx="10">
                    <c:v>310g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64,108 </c:v>
                  </c:pt>
                  <c:pt idx="1">
                    <c:v> 55,400 </c:v>
                  </c:pt>
                  <c:pt idx="2">
                    <c:v>↑</c:v>
                  </c:pt>
                  <c:pt idx="3">
                    <c:v> 8,708 </c:v>
                  </c:pt>
                  <c:pt idx="4">
                    <c:v> 15.7 </c:v>
                  </c:pt>
                  <c:pt idx="5">
                    <c:v> 88,150 </c:v>
                  </c:pt>
                  <c:pt idx="6">
                    <c:v> 70,000 </c:v>
                  </c:pt>
                  <c:pt idx="7">
                    <c:v> 70,000 </c:v>
                  </c:pt>
                  <c:pt idx="8">
                    <c:v> 68,000 </c:v>
                  </c:pt>
                  <c:pt idx="9">
                    <c:v> 38,500 </c:v>
                  </c:pt>
                  <c:pt idx="10">
                    <c:v> 50,000 </c:v>
                  </c:pt>
                  <c:pt idx="11">
                    <c:v> 72,000 </c:v>
                  </c:pt>
                  <c:pt idx="12">
                    <c:v> 38,800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700g</c:v>
                  </c:pt>
                  <c:pt idx="10">
                    <c:v>600g</c:v>
                  </c:pt>
                  <c:pt idx="11">
                    <c:v>1box</c:v>
                  </c:pt>
                  <c:pt idx="12">
                    <c:v>300g</c:v>
                  </c:pt>
                </c:lvl>
                <c:lvl>
                  <c:pt idx="0">
                    <c:v> 11,227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1,737 </c:v>
                  </c:pt>
                  <c:pt idx="4">
                    <c:v> 18.3 </c:v>
                  </c:pt>
                  <c:pt idx="5">
                    <c:v> 12,900 </c:v>
                  </c:pt>
                  <c:pt idx="6">
                    <c:v> 8,500 </c:v>
                  </c:pt>
                  <c:pt idx="7">
                    <c:v> 7,000 </c:v>
                  </c:pt>
                  <c:pt idx="8">
                    <c:v> 20,000 </c:v>
                  </c:pt>
                  <c:pt idx="9">
                    <c:v> 8,980 </c:v>
                  </c:pt>
                  <c:pt idx="10">
                    <c:v> 9,980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1마리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1마리</c:v>
                  </c:pt>
                </c:lvl>
                <c:lvl>
                  <c:pt idx="0">
                    <c:v> 4,815 </c:v>
                  </c:pt>
                  <c:pt idx="1">
                    <c:v> 7,490 </c:v>
                  </c:pt>
                  <c:pt idx="2">
                    <c:v>↓</c:v>
                  </c:pt>
                  <c:pt idx="3">
                    <c:v> 2,675 </c:v>
                  </c:pt>
                  <c:pt idx="4">
                    <c:v>-35.7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10,000 </c:v>
                  </c:pt>
                  <c:pt idx="9">
                    <c:v> 3,900 </c:v>
                  </c:pt>
                  <c:pt idx="10">
                    <c:v> 3,000 </c:v>
                  </c:pt>
                  <c:pt idx="11">
                    <c:v> 10,000 </c:v>
                  </c:pt>
                  <c:pt idx="12">
                    <c:v> 4,980 </c:v>
                  </c:pt>
                </c:lvl>
                <c:lvl>
                  <c:pt idx="5">
                    <c:v>(고당도)6개</c:v>
                  </c:pt>
                  <c:pt idx="8">
                    <c:v>6개</c:v>
                  </c:pt>
                  <c:pt idx="9">
                    <c:v>2.5kg</c:v>
                  </c:pt>
                  <c:pt idx="10">
                    <c:v>3kg</c:v>
                  </c:pt>
                  <c:pt idx="11">
                    <c:v>1개</c:v>
                  </c:pt>
                  <c:pt idx="12">
                    <c:v>(햇사과)6개</c:v>
                  </c:pt>
                </c:lvl>
                <c:lvl>
                  <c:pt idx="0">
                    <c:v> 7,160 </c:v>
                  </c:pt>
                  <c:pt idx="1">
                    <c:v> 5,900 </c:v>
                  </c:pt>
                  <c:pt idx="2">
                    <c:v>↑</c:v>
                  </c:pt>
                  <c:pt idx="3">
                    <c:v> 1,260 </c:v>
                  </c:pt>
                  <c:pt idx="4">
                    <c:v> 21.4 </c:v>
                  </c:pt>
                  <c:pt idx="5">
                    <c:v> 10,990 </c:v>
                  </c:pt>
                  <c:pt idx="6">
                    <c:v> 3,000 </c:v>
                  </c:pt>
                  <c:pt idx="7">
                    <c:v> 1,000 </c:v>
                  </c:pt>
                  <c:pt idx="8">
                    <c:v> 10,000 </c:v>
                  </c:pt>
                  <c:pt idx="9">
                    <c:v> 8,990 </c:v>
                  </c:pt>
                  <c:pt idx="10">
                    <c:v> 8,980 </c:v>
                  </c:pt>
                  <c:pt idx="11">
                    <c:v> 5,000 </c:v>
                  </c:pt>
                  <c:pt idx="12">
                    <c:v> 6,800 </c:v>
                  </c:pt>
                </c:lvl>
                <c:lvl>
                  <c:pt idx="5">
                    <c:v>1포기</c:v>
                  </c:pt>
                  <c:pt idx="8">
                    <c:v>2포기</c:v>
                  </c:pt>
                  <c:pt idx="11">
                    <c:v>1포기</c:v>
                  </c:pt>
                  <c:pt idx="12">
                    <c:v>1포기</c:v>
                  </c:pt>
                </c:lvl>
                <c:lvl>
                  <c:pt idx="0">
                    <c:v> 4,993 </c:v>
                  </c:pt>
                  <c:pt idx="1">
                    <c:v> 4,240 </c:v>
                  </c:pt>
                  <c:pt idx="2">
                    <c:v>↑</c:v>
                  </c:pt>
                  <c:pt idx="3">
                    <c:v> 753 </c:v>
                  </c:pt>
                  <c:pt idx="4">
                    <c:v> 17.8 </c:v>
                  </c:pt>
                  <c:pt idx="5">
                    <c:v> 4,490 </c:v>
                  </c:pt>
                  <c:pt idx="6">
                    <c:v> 4,500 </c:v>
                  </c:pt>
                  <c:pt idx="7">
                    <c:v> 6,000 </c:v>
                  </c:pt>
                  <c:pt idx="8">
                    <c:v> 7,000 </c:v>
                  </c:pt>
                  <c:pt idx="9">
                    <c:v> 3,990 </c:v>
                  </c:pt>
                  <c:pt idx="10">
                    <c:v> 3,980 </c:v>
                  </c:pt>
                  <c:pt idx="11">
                    <c:v> 5,000 </c:v>
                  </c:pt>
                  <c:pt idx="12">
                    <c:v> 3,480 </c:v>
                  </c:pt>
                </c:lvl>
                <c:lvl>
                  <c:pt idx="0">
                    <c:v> 1,793 </c:v>
                  </c:pt>
                  <c:pt idx="1">
                    <c:v> 1,890 </c:v>
                  </c:pt>
                  <c:pt idx="2">
                    <c:v>↓</c:v>
                  </c:pt>
                  <c:pt idx="3">
                    <c:v> 97 </c:v>
                  </c:pt>
                  <c:pt idx="4">
                    <c:v>-5.1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1,500 </c:v>
                  </c:pt>
                  <c:pt idx="9">
                    <c:v> 1,690 </c:v>
                  </c:pt>
                  <c:pt idx="10">
                    <c:v> 1,480 </c:v>
                  </c:pt>
                  <c:pt idx="11">
                    <c:v> 2,000 </c:v>
                  </c:pt>
                  <c:pt idx="12">
                    <c:v> 1,780 </c:v>
                  </c:pt>
                </c:lvl>
                <c:lvl>
                  <c:pt idx="5">
                    <c:v>(깐대파)1봉</c:v>
                  </c:pt>
                </c:lvl>
                <c:lvl>
                  <c:pt idx="0">
                    <c:v> 2,627 </c:v>
                  </c:pt>
                  <c:pt idx="1">
                    <c:v> 1,875 </c:v>
                  </c:pt>
                  <c:pt idx="2">
                    <c:v>↑</c:v>
                  </c:pt>
                  <c:pt idx="3">
                    <c:v> 752 </c:v>
                  </c:pt>
                  <c:pt idx="4">
                    <c:v> 40.1 </c:v>
                  </c:pt>
                  <c:pt idx="5">
                    <c:v> 3,290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2,880 </c:v>
                  </c:pt>
                  <c:pt idx="11">
                    <c:v> 2,000 </c:v>
                  </c:pt>
                  <c:pt idx="12">
                    <c:v> 1,750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9">
                    <c:v>1.5kg</c:v>
                  </c:pt>
                  <c:pt idx="10">
                    <c:v>1.8kg</c:v>
                  </c:pt>
                  <c:pt idx="11">
                    <c:v>(中)1망</c:v>
                  </c:pt>
                  <c:pt idx="12">
                    <c:v>2.5kg</c:v>
                  </c:pt>
                </c:lvl>
                <c:lvl>
                  <c:pt idx="0">
                    <c:v> 3,543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553 </c:v>
                  </c:pt>
                  <c:pt idx="4">
                    <c:v> 18.5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(창녕마늘)</c:v>
                  </c:pt>
                  <c:pt idx="6">
                    <c:v>300g</c:v>
                  </c:pt>
                  <c:pt idx="9">
                    <c:v>300g</c:v>
                  </c:pt>
                  <c:pt idx="10">
                    <c:v>300g</c:v>
                  </c:pt>
                  <c:pt idx="11">
                    <c:v>(의성마늘大)1봉</c:v>
                  </c:pt>
                  <c:pt idx="12">
                    <c:v>(신선깐마늘)700g</c:v>
                  </c:pt>
                </c:lvl>
                <c:lvl>
                  <c:pt idx="0">
                    <c:v> 7,612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1,378 </c:v>
                  </c:pt>
                  <c:pt idx="4">
                    <c:v>-15.3 </c:v>
                  </c:pt>
                  <c:pt idx="5">
                    <c:v> 11,900 </c:v>
                  </c:pt>
                  <c:pt idx="6">
                    <c:v> 4,000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(행복한콩)400g</c:v>
                  </c:pt>
                  <c:pt idx="6">
                    <c:v>(수입)300g</c:v>
                  </c:pt>
                  <c:pt idx="8">
                    <c:v>(국산초당)300g</c:v>
                  </c:pt>
                  <c:pt idx="10">
                    <c:v>340g</c:v>
                  </c:pt>
                  <c:pt idx="11">
                    <c:v>(풀무원)340g</c:v>
                  </c:pt>
                  <c:pt idx="12">
                    <c:v>(풀무원국산)340g</c:v>
                  </c:pt>
                </c:lvl>
                <c:lvl>
                  <c:pt idx="0">
                    <c:v> 2,115 </c:v>
                  </c:pt>
                  <c:pt idx="1">
                    <c:v> 2,725 </c:v>
                  </c:pt>
                  <c:pt idx="2">
                    <c:v>↓</c:v>
                  </c:pt>
                  <c:pt idx="3">
                    <c:v> 610 </c:v>
                  </c:pt>
                  <c:pt idx="4">
                    <c:v>-22.4 </c:v>
                  </c:pt>
                  <c:pt idx="5">
                    <c:v> 2,390 </c:v>
                  </c:pt>
                  <c:pt idx="6">
                    <c:v> 1,500 </c:v>
                  </c:pt>
                  <c:pt idx="7">
                    <c:v> 2,500 </c:v>
                  </c:pt>
                  <c:pt idx="8">
                    <c:v> 1,300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2,950 </c:v>
                  </c:pt>
                  <c:pt idx="12">
                    <c:v> 2,500 </c:v>
                  </c:pt>
                </c:lvl>
                <c:lvl>
                  <c:pt idx="5">
                    <c:v>(농협예천일품쌀)</c:v>
                  </c:pt>
                  <c:pt idx="9">
                    <c:v>(경기미)</c:v>
                  </c:pt>
                  <c:pt idx="10">
                    <c:v>(황토쌀)10kg</c:v>
                  </c:pt>
                  <c:pt idx="12">
                    <c:v>(밥맛좋은쌀)</c:v>
                  </c:pt>
                </c:lvl>
                <c:lvl>
                  <c:pt idx="0">
                    <c:v> 68,150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2,250 </c:v>
                  </c:pt>
                  <c:pt idx="4">
                    <c:v> 3.4 </c:v>
                  </c:pt>
                  <c:pt idx="5">
                    <c:v> 57,900 </c:v>
                  </c:pt>
                  <c:pt idx="6">
                    <c:v> 79,000 </c:v>
                  </c:pt>
                  <c:pt idx="7">
                    <c:v> 74,500 </c:v>
                  </c:pt>
                  <c:pt idx="8">
                    <c:v> 74,800 </c:v>
                  </c:pt>
                  <c:pt idx="9">
                    <c:v> 76,800 </c:v>
                  </c:pt>
                  <c:pt idx="10">
                    <c:v> 45,900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10월 05일</c:v>
                  </c:pt>
                  <c:pt idx="6">
                    <c:v>10월 05일</c:v>
                  </c:pt>
                  <c:pt idx="7">
                    <c:v>10월 05일</c:v>
                  </c:pt>
                  <c:pt idx="8">
                    <c:v>10월 06일</c:v>
                  </c:pt>
                  <c:pt idx="9">
                    <c:v>10월 06일</c:v>
                  </c:pt>
                  <c:pt idx="10">
                    <c:v>10월 06일</c:v>
                  </c:pt>
                  <c:pt idx="11">
                    <c:v>10월 07일</c:v>
                  </c:pt>
                  <c:pt idx="12">
                    <c:v>10월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266432"/>
        <c:axId val="197272320"/>
      </c:barChart>
      <c:catAx>
        <c:axId val="1972664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7272320"/>
        <c:crosses val="autoZero"/>
        <c:auto val="1"/>
        <c:lblAlgn val="ctr"/>
        <c:lblOffset val="100"/>
        <c:noMultiLvlLbl val="0"/>
      </c:catAx>
      <c:valAx>
        <c:axId val="197272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266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L8" sqref="L8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105</v>
      </c>
      <c r="J2" s="10" t="s">
        <v>76</v>
      </c>
      <c r="K2" s="7" t="s">
        <v>92</v>
      </c>
      <c r="L2" s="10" t="s">
        <v>106</v>
      </c>
      <c r="M2" s="10" t="s">
        <v>84</v>
      </c>
      <c r="N2" s="10" t="s">
        <v>82</v>
      </c>
      <c r="O2" s="10" t="s">
        <v>89</v>
      </c>
      <c r="P2" s="7" t="s">
        <v>85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>
        <v>44474</v>
      </c>
      <c r="J3" s="13">
        <v>44474</v>
      </c>
      <c r="K3" s="13">
        <v>44474</v>
      </c>
      <c r="L3" s="13">
        <v>44475</v>
      </c>
      <c r="M3" s="13">
        <v>44475</v>
      </c>
      <c r="N3" s="13">
        <v>44475</v>
      </c>
      <c r="O3" s="13">
        <v>44476</v>
      </c>
      <c r="P3" s="13">
        <v>44477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68150</v>
      </c>
      <c r="E4" s="3">
        <f>AVERAGE(O4:P4)</f>
        <v>65900</v>
      </c>
      <c r="F4" s="4" t="str">
        <f>IF((D4-E4)&lt;0,"↓",IF((D4-E4)&gt;0,"↑",""))</f>
        <v>↑</v>
      </c>
      <c r="G4" s="5">
        <f>ABS(D4-E4)</f>
        <v>2250</v>
      </c>
      <c r="H4" s="11">
        <f>IFERROR(ROUND(((D4-E4)/E4)*100,1),"-")</f>
        <v>3.4</v>
      </c>
      <c r="I4" s="14">
        <v>57900</v>
      </c>
      <c r="J4" s="14">
        <v>79000</v>
      </c>
      <c r="K4" s="14">
        <v>74500</v>
      </c>
      <c r="L4" s="14">
        <v>74800</v>
      </c>
      <c r="M4" s="14">
        <v>76800</v>
      </c>
      <c r="N4" s="14">
        <v>45900</v>
      </c>
      <c r="O4" s="14">
        <v>74000</v>
      </c>
      <c r="P4" s="14">
        <v>57800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158</v>
      </c>
      <c r="J5" s="21"/>
      <c r="K5" s="21"/>
      <c r="L5" s="21"/>
      <c r="M5" s="21" t="s">
        <v>176</v>
      </c>
      <c r="N5" s="21" t="s">
        <v>167</v>
      </c>
      <c r="O5" s="21"/>
      <c r="P5" s="21" t="s">
        <v>93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2115</v>
      </c>
      <c r="E6" s="3">
        <f>AVERAGE(O6:P6)</f>
        <v>2725</v>
      </c>
      <c r="F6" s="4" t="str">
        <f>IF((D6-E6)&lt;0,"↓",IF((D6-E6)&gt;0,"↑",""))</f>
        <v>↓</v>
      </c>
      <c r="G6" s="5">
        <f>ABS(D6-E6)</f>
        <v>610</v>
      </c>
      <c r="H6" s="11">
        <f t="shared" ref="H6:H68" si="0">IFERROR(ROUND(((D6-E6)/E6)*100,1),"-")</f>
        <v>-22.4</v>
      </c>
      <c r="I6" s="14">
        <v>2390</v>
      </c>
      <c r="J6" s="14">
        <v>1500</v>
      </c>
      <c r="K6" s="14">
        <v>2500</v>
      </c>
      <c r="L6" s="14">
        <v>1300</v>
      </c>
      <c r="M6" s="14">
        <v>2500</v>
      </c>
      <c r="N6" s="14">
        <v>2500</v>
      </c>
      <c r="O6" s="14">
        <v>2950</v>
      </c>
      <c r="P6" s="14">
        <v>2500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107</v>
      </c>
      <c r="J7" s="21" t="s">
        <v>161</v>
      </c>
      <c r="K7" s="21"/>
      <c r="L7" s="21" t="s">
        <v>132</v>
      </c>
      <c r="M7" s="21"/>
      <c r="N7" s="21" t="s">
        <v>95</v>
      </c>
      <c r="O7" s="21" t="s">
        <v>125</v>
      </c>
      <c r="P7" s="21" t="s">
        <v>138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7611.666666666667</v>
      </c>
      <c r="E8" s="3">
        <f>AVERAGE(O8:P8)</f>
        <v>8990</v>
      </c>
      <c r="F8" s="4" t="str">
        <f>IF((D8-E8)&lt;0,"↓",IF((D8-E8)&gt;0,"↑",""))</f>
        <v>↓</v>
      </c>
      <c r="G8" s="5">
        <f>ABS(D8-E8)</f>
        <v>1378.333333333333</v>
      </c>
      <c r="H8" s="11">
        <f t="shared" si="0"/>
        <v>-15.3</v>
      </c>
      <c r="I8" s="14">
        <v>11900</v>
      </c>
      <c r="J8" s="14">
        <v>4000</v>
      </c>
      <c r="K8" s="14">
        <v>10000</v>
      </c>
      <c r="L8" s="14">
        <v>11500</v>
      </c>
      <c r="M8" s="14">
        <v>4290</v>
      </c>
      <c r="N8" s="14">
        <v>3980</v>
      </c>
      <c r="O8" s="14">
        <v>10000</v>
      </c>
      <c r="P8" s="14">
        <v>7980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108</v>
      </c>
      <c r="J9" s="21" t="s">
        <v>162</v>
      </c>
      <c r="K9" s="21"/>
      <c r="L9" s="21"/>
      <c r="M9" s="21" t="s">
        <v>120</v>
      </c>
      <c r="N9" s="24" t="s">
        <v>100</v>
      </c>
      <c r="O9" s="21" t="s">
        <v>131</v>
      </c>
      <c r="P9" s="24" t="s">
        <v>127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3543.3333333333335</v>
      </c>
      <c r="E10" s="3">
        <f>AVERAGE(O10:P10)</f>
        <v>2990</v>
      </c>
      <c r="F10" s="4" t="str">
        <f>IF((D10-E10)&lt;0,"↓",IF((D10-E10)&gt;0,"↑",""))</f>
        <v>↑</v>
      </c>
      <c r="G10" s="5">
        <f>ABS(D10-E10)</f>
        <v>553.33333333333348</v>
      </c>
      <c r="H10" s="11">
        <f t="shared" si="0"/>
        <v>18.5</v>
      </c>
      <c r="I10" s="14">
        <v>3790</v>
      </c>
      <c r="J10" s="14">
        <v>3000</v>
      </c>
      <c r="K10" s="14">
        <v>2500</v>
      </c>
      <c r="L10" s="14">
        <v>5000</v>
      </c>
      <c r="M10" s="14">
        <v>3490</v>
      </c>
      <c r="N10" s="14">
        <v>3480</v>
      </c>
      <c r="O10" s="14">
        <v>2000</v>
      </c>
      <c r="P10" s="14">
        <v>3980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139</v>
      </c>
      <c r="J11" s="21"/>
      <c r="K11" s="21"/>
      <c r="L11" s="21" t="s">
        <v>139</v>
      </c>
      <c r="M11" s="21" t="s">
        <v>177</v>
      </c>
      <c r="N11" s="21" t="s">
        <v>168</v>
      </c>
      <c r="O11" s="21" t="s">
        <v>148</v>
      </c>
      <c r="P11" s="21" t="s">
        <v>178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2626.6666666666665</v>
      </c>
      <c r="E12" s="3">
        <f>AVERAGE(O12:P12)</f>
        <v>1875</v>
      </c>
      <c r="F12" s="4" t="str">
        <f>IF((D12-E12)&lt;0,"↓",IF((D12-E12)&gt;0,"↑",""))</f>
        <v>↑</v>
      </c>
      <c r="G12" s="5">
        <f>ABS(D12-E12)</f>
        <v>751.66666666666652</v>
      </c>
      <c r="H12" s="11">
        <f t="shared" si="0"/>
        <v>40.1</v>
      </c>
      <c r="I12" s="14">
        <v>3290</v>
      </c>
      <c r="J12" s="14">
        <v>2500</v>
      </c>
      <c r="K12" s="14">
        <v>2500</v>
      </c>
      <c r="L12" s="14">
        <v>2000</v>
      </c>
      <c r="M12" s="14">
        <v>2590</v>
      </c>
      <c r="N12" s="14">
        <v>2880</v>
      </c>
      <c r="O12" s="14">
        <v>2000</v>
      </c>
      <c r="P12" s="14">
        <v>1750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140</v>
      </c>
      <c r="J13" s="21"/>
      <c r="K13" s="21"/>
      <c r="L13" s="21"/>
      <c r="M13" s="21"/>
      <c r="N13" s="21"/>
      <c r="O13" s="21"/>
      <c r="P13" s="21"/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1793.3333333333333</v>
      </c>
      <c r="E14" s="3">
        <f>AVERAGE(O14:P14)</f>
        <v>1890</v>
      </c>
      <c r="F14" s="4" t="str">
        <f>IF((D14-E14)&lt;0,"↓",IF((D14-E14)&gt;0,"↑",""))</f>
        <v>↓</v>
      </c>
      <c r="G14" s="5">
        <f>ABS(D14-E14)</f>
        <v>96.666666666666742</v>
      </c>
      <c r="H14" s="11">
        <f t="shared" si="0"/>
        <v>-5.0999999999999996</v>
      </c>
      <c r="I14" s="14">
        <v>1590</v>
      </c>
      <c r="J14" s="14">
        <v>2000</v>
      </c>
      <c r="K14" s="14">
        <v>2500</v>
      </c>
      <c r="L14" s="14">
        <v>1500</v>
      </c>
      <c r="M14" s="14">
        <v>1690</v>
      </c>
      <c r="N14" s="14">
        <v>1480</v>
      </c>
      <c r="O14" s="14">
        <v>2000</v>
      </c>
      <c r="P14" s="14">
        <v>1780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4993.333333333333</v>
      </c>
      <c r="E16" s="3">
        <f>AVERAGE(O16:P16)</f>
        <v>4240</v>
      </c>
      <c r="F16" s="4" t="str">
        <f>IF((D16-E16)&lt;0,"↓",IF((D16-E16)&gt;0,"↑",""))</f>
        <v>↑</v>
      </c>
      <c r="G16" s="5">
        <f>ABS(D16-E16)</f>
        <v>753.33333333333303</v>
      </c>
      <c r="H16" s="11">
        <f t="shared" si="0"/>
        <v>17.8</v>
      </c>
      <c r="I16" s="14">
        <v>4490</v>
      </c>
      <c r="J16" s="14">
        <v>4500</v>
      </c>
      <c r="K16" s="14">
        <v>6000</v>
      </c>
      <c r="L16" s="14">
        <v>7000</v>
      </c>
      <c r="M16" s="14">
        <v>3990</v>
      </c>
      <c r="N16" s="14">
        <v>3980</v>
      </c>
      <c r="O16" s="14">
        <v>5000</v>
      </c>
      <c r="P16" s="14">
        <v>3480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109</v>
      </c>
      <c r="J17" s="21"/>
      <c r="K17" s="21"/>
      <c r="L17" s="21" t="s">
        <v>184</v>
      </c>
      <c r="M17" s="21"/>
      <c r="N17" s="21"/>
      <c r="O17" s="21" t="s">
        <v>153</v>
      </c>
      <c r="P17" s="21" t="s">
        <v>133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7160</v>
      </c>
      <c r="E18" s="3">
        <f>AVERAGE(O18:P18)</f>
        <v>5900</v>
      </c>
      <c r="F18" s="4" t="str">
        <f>IF((D18-E18)&lt;0,"↓",IF((D18-E18)&gt;0,"↑",""))</f>
        <v>↑</v>
      </c>
      <c r="G18" s="5">
        <f>ABS(D18-E18)</f>
        <v>1260</v>
      </c>
      <c r="H18" s="11">
        <f t="shared" si="0"/>
        <v>21.4</v>
      </c>
      <c r="I18" s="14">
        <v>10990</v>
      </c>
      <c r="J18" s="14">
        <v>3000</v>
      </c>
      <c r="K18" s="14">
        <v>1000</v>
      </c>
      <c r="L18" s="14">
        <v>10000</v>
      </c>
      <c r="M18" s="14">
        <v>8990</v>
      </c>
      <c r="N18" s="14">
        <v>8980</v>
      </c>
      <c r="O18" s="14">
        <v>5000</v>
      </c>
      <c r="P18" s="14">
        <v>6800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141</v>
      </c>
      <c r="J19" s="22"/>
      <c r="K19" s="22"/>
      <c r="L19" s="22" t="s">
        <v>143</v>
      </c>
      <c r="M19" s="22" t="s">
        <v>178</v>
      </c>
      <c r="N19" s="22" t="s">
        <v>169</v>
      </c>
      <c r="O19" s="22" t="s">
        <v>136</v>
      </c>
      <c r="P19" s="22" t="s">
        <v>185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4815</v>
      </c>
      <c r="E20" s="3">
        <f>AVERAGE(O20:P20)</f>
        <v>7490</v>
      </c>
      <c r="F20" s="4" t="str">
        <f>IF((D20-E20)&lt;0,"↓",IF((D20-E20)&gt;0,"↑",""))</f>
        <v>↓</v>
      </c>
      <c r="G20" s="5">
        <f>ABS(D20-E20)</f>
        <v>2675</v>
      </c>
      <c r="H20" s="11">
        <f t="shared" si="0"/>
        <v>-35.700000000000003</v>
      </c>
      <c r="I20" s="14">
        <v>3990</v>
      </c>
      <c r="J20" s="14">
        <v>4000</v>
      </c>
      <c r="K20" s="14">
        <v>4000</v>
      </c>
      <c r="L20" s="14">
        <v>10000</v>
      </c>
      <c r="M20" s="14">
        <v>3900</v>
      </c>
      <c r="N20" s="14">
        <v>3000</v>
      </c>
      <c r="O20" s="14">
        <v>10000</v>
      </c>
      <c r="P20" s="14">
        <v>4980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151</v>
      </c>
      <c r="J21" s="21"/>
      <c r="K21" s="21"/>
      <c r="L21" s="21" t="s">
        <v>115</v>
      </c>
      <c r="M21" s="21"/>
      <c r="N21" s="21"/>
      <c r="O21" s="21" t="s">
        <v>137</v>
      </c>
      <c r="P21" s="21" t="s">
        <v>186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11226.666666666666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1736.6666666666661</v>
      </c>
      <c r="H22" s="11">
        <f t="shared" si="0"/>
        <v>18.3</v>
      </c>
      <c r="I22" s="14">
        <v>12900</v>
      </c>
      <c r="J22" s="14">
        <v>8500</v>
      </c>
      <c r="K22" s="14">
        <v>7000</v>
      </c>
      <c r="L22" s="14">
        <v>20000</v>
      </c>
      <c r="M22" s="14">
        <v>8980</v>
      </c>
      <c r="N22" s="14">
        <v>9980</v>
      </c>
      <c r="O22" s="14">
        <v>12000</v>
      </c>
      <c r="P22" s="14">
        <v>6980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110</v>
      </c>
      <c r="J23" s="23"/>
      <c r="K23" s="23"/>
      <c r="L23" s="23" t="s">
        <v>116</v>
      </c>
      <c r="M23" s="23" t="s">
        <v>179</v>
      </c>
      <c r="N23" s="23" t="s">
        <v>134</v>
      </c>
      <c r="O23" s="23" t="s">
        <v>116</v>
      </c>
      <c r="P23" s="23" t="s">
        <v>119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64108.333333333336</v>
      </c>
      <c r="E24" s="3">
        <f>AVERAGE(O24:P24)</f>
        <v>55400</v>
      </c>
      <c r="F24" s="4" t="str">
        <f>IF((D24-E24)&lt;0,"↓",IF((D24-E24)&gt;0,"↑",""))</f>
        <v>↑</v>
      </c>
      <c r="G24" s="5">
        <f>ABS(D24-E24)</f>
        <v>8708.3333333333358</v>
      </c>
      <c r="H24" s="11">
        <f t="shared" si="0"/>
        <v>15.7</v>
      </c>
      <c r="I24" s="14">
        <v>88150</v>
      </c>
      <c r="J24" s="14">
        <v>70000</v>
      </c>
      <c r="K24" s="14">
        <v>70000</v>
      </c>
      <c r="L24" s="14">
        <v>68000</v>
      </c>
      <c r="M24" s="14">
        <v>38500</v>
      </c>
      <c r="N24" s="14">
        <v>50000</v>
      </c>
      <c r="O24" s="14">
        <v>72000</v>
      </c>
      <c r="P24" s="14">
        <v>38800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159</v>
      </c>
      <c r="J25" s="21"/>
      <c r="K25" s="21"/>
      <c r="L25" s="21" t="s">
        <v>124</v>
      </c>
      <c r="M25" s="21" t="s">
        <v>180</v>
      </c>
      <c r="N25" s="21" t="s">
        <v>170</v>
      </c>
      <c r="O25" s="21" t="s">
        <v>124</v>
      </c>
      <c r="P25" s="21" t="s">
        <v>150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17716.666666666668</v>
      </c>
      <c r="E26" s="3">
        <f>AVERAGE(O26:P26)</f>
        <v>15800</v>
      </c>
      <c r="F26" s="4" t="str">
        <f>IF((D26-E26)&lt;0,"↓",IF((D26-E26)&gt;0,"↑",""))</f>
        <v>↑</v>
      </c>
      <c r="G26" s="5">
        <f>ABS(D26-E26)</f>
        <v>1916.6666666666679</v>
      </c>
      <c r="H26" s="11">
        <f t="shared" si="0"/>
        <v>12.1</v>
      </c>
      <c r="I26" s="14">
        <v>18500</v>
      </c>
      <c r="J26" s="14">
        <v>17000</v>
      </c>
      <c r="K26" s="14">
        <v>16000</v>
      </c>
      <c r="L26" s="14">
        <v>15800</v>
      </c>
      <c r="M26" s="14">
        <v>22000</v>
      </c>
      <c r="N26" s="14">
        <v>17000</v>
      </c>
      <c r="O26" s="14">
        <v>15800</v>
      </c>
      <c r="P26" s="14">
        <v>15800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160</v>
      </c>
      <c r="J27" s="21"/>
      <c r="K27" s="21"/>
      <c r="L27" s="21" t="s">
        <v>96</v>
      </c>
      <c r="M27" s="21"/>
      <c r="N27" s="21" t="s">
        <v>171</v>
      </c>
      <c r="O27" s="21" t="s">
        <v>90</v>
      </c>
      <c r="P27" s="21" t="s">
        <v>154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7363.333333333333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1373.333333333333</v>
      </c>
      <c r="H28" s="11">
        <f t="shared" si="0"/>
        <v>22.9</v>
      </c>
      <c r="I28" s="14">
        <v>7990</v>
      </c>
      <c r="J28" s="14">
        <v>7000</v>
      </c>
      <c r="K28" s="14">
        <v>8000</v>
      </c>
      <c r="L28" s="14">
        <v>6000</v>
      </c>
      <c r="M28" s="14">
        <v>8990</v>
      </c>
      <c r="N28" s="14">
        <v>6200</v>
      </c>
      <c r="O28" s="14">
        <v>7000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/>
      <c r="J29" s="21"/>
      <c r="K29" s="21"/>
      <c r="L29" s="21"/>
      <c r="M29" s="21"/>
      <c r="N29" s="21"/>
      <c r="O29" s="21"/>
      <c r="P29" s="21" t="s">
        <v>118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8326.6666666666661</v>
      </c>
      <c r="E30" s="3">
        <f>AVERAGE(O30:P30)</f>
        <v>10150</v>
      </c>
      <c r="F30" s="4" t="str">
        <f>IF((D30-E30)&lt;0,"↓",IF((D30-E30)&gt;0,"↑",""))</f>
        <v>↓</v>
      </c>
      <c r="G30" s="5">
        <f>ABS(D30-E30)</f>
        <v>1823.3333333333339</v>
      </c>
      <c r="H30" s="11">
        <f t="shared" si="0"/>
        <v>-18</v>
      </c>
      <c r="I30" s="14">
        <v>5390</v>
      </c>
      <c r="J30" s="14">
        <v>11000</v>
      </c>
      <c r="K30" s="14">
        <v>11000</v>
      </c>
      <c r="L30" s="14">
        <v>9000</v>
      </c>
      <c r="M30" s="14">
        <v>6590</v>
      </c>
      <c r="N30" s="14">
        <v>6980</v>
      </c>
      <c r="O30" s="14">
        <v>9500</v>
      </c>
      <c r="P30" s="14">
        <v>10800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/>
      <c r="J31" s="21"/>
      <c r="K31" s="21"/>
      <c r="L31" s="21"/>
      <c r="M31" s="21"/>
      <c r="N31" s="21" t="s">
        <v>172</v>
      </c>
      <c r="O31" s="21"/>
      <c r="P31" s="21" t="s">
        <v>155</v>
      </c>
    </row>
    <row r="32" spans="1:16" s="9" customFormat="1" ht="19.5" customHeight="1" x14ac:dyDescent="0.15">
      <c r="A32" s="28"/>
      <c r="B32" s="25" t="s">
        <v>61</v>
      </c>
      <c r="C32" s="8" t="s">
        <v>79</v>
      </c>
      <c r="D32" s="3">
        <f>AVERAGE(I32:N32)</f>
        <v>1758.3333333333333</v>
      </c>
      <c r="E32" s="3">
        <f>AVERAGE(O32:P32)</f>
        <v>910</v>
      </c>
      <c r="F32" s="4" t="str">
        <f>IF((D32-E32)&lt;0,"↓",IF((D32-E32)&gt;0,"↑",""))</f>
        <v>↑</v>
      </c>
      <c r="G32" s="5">
        <f>ABS(D32-E32)</f>
        <v>848.33333333333326</v>
      </c>
      <c r="H32" s="11">
        <f t="shared" si="0"/>
        <v>93.2</v>
      </c>
      <c r="I32" s="14">
        <v>2640</v>
      </c>
      <c r="J32" s="14">
        <v>980</v>
      </c>
      <c r="K32" s="14">
        <v>900</v>
      </c>
      <c r="L32" s="14">
        <v>950</v>
      </c>
      <c r="M32" s="14">
        <v>2540</v>
      </c>
      <c r="N32" s="14">
        <v>2540</v>
      </c>
      <c r="O32" s="14">
        <v>900</v>
      </c>
      <c r="P32" s="14">
        <v>920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77</v>
      </c>
      <c r="J33" s="21"/>
      <c r="K33" s="21"/>
      <c r="L33" s="21"/>
      <c r="M33" s="21" t="s">
        <v>77</v>
      </c>
      <c r="N33" s="21" t="s">
        <v>102</v>
      </c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3376.6666666666665</v>
      </c>
      <c r="E34" s="3">
        <f>AVERAGE(O34:P34)</f>
        <v>2490</v>
      </c>
      <c r="F34" s="4" t="str">
        <f>IF((D34-E34)&lt;0,"↓",IF((D34-E34)&gt;0,"↑",""))</f>
        <v>↑</v>
      </c>
      <c r="G34" s="5">
        <f>ABS(D34-E34)</f>
        <v>886.66666666666652</v>
      </c>
      <c r="H34" s="11">
        <f t="shared" si="0"/>
        <v>35.6</v>
      </c>
      <c r="I34" s="14">
        <v>4990</v>
      </c>
      <c r="J34" s="14">
        <v>3000</v>
      </c>
      <c r="K34" s="14">
        <v>3000</v>
      </c>
      <c r="L34" s="14">
        <v>2000</v>
      </c>
      <c r="M34" s="14">
        <v>4290</v>
      </c>
      <c r="N34" s="14">
        <v>2980</v>
      </c>
      <c r="O34" s="14">
        <v>2000</v>
      </c>
      <c r="P34" s="14">
        <v>2980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128</v>
      </c>
      <c r="J35" s="21"/>
      <c r="K35" s="21"/>
      <c r="L35" s="21" t="s">
        <v>144</v>
      </c>
      <c r="M35" s="21" t="s">
        <v>147</v>
      </c>
      <c r="N35" s="21"/>
      <c r="O35" s="21" t="s">
        <v>126</v>
      </c>
      <c r="P35" s="14" t="s">
        <v>187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26733.333333333332</v>
      </c>
      <c r="E36" s="3">
        <f>AVERAGE(O36:P36)</f>
        <v>28900</v>
      </c>
      <c r="F36" s="4" t="str">
        <f>IF((D36-E36)&lt;0,"↓",IF((D36-E36)&gt;0,"↑",""))</f>
        <v>↓</v>
      </c>
      <c r="G36" s="5">
        <f>ABS(D36-E36)</f>
        <v>2166.6666666666679</v>
      </c>
      <c r="H36" s="11">
        <f t="shared" si="0"/>
        <v>-7.5</v>
      </c>
      <c r="I36" s="14">
        <v>33600</v>
      </c>
      <c r="J36" s="14">
        <v>28000</v>
      </c>
      <c r="K36" s="14">
        <v>26000</v>
      </c>
      <c r="L36" s="14">
        <v>14000</v>
      </c>
      <c r="M36" s="14">
        <v>14000</v>
      </c>
      <c r="N36" s="14">
        <v>44800</v>
      </c>
      <c r="O36" s="14">
        <v>18000</v>
      </c>
      <c r="P36" s="14">
        <v>39800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/>
      <c r="N37" s="22"/>
      <c r="O37" s="22"/>
      <c r="P37" s="22"/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10491.666666666666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1091.6666666666661</v>
      </c>
      <c r="H38" s="11">
        <f t="shared" si="0"/>
        <v>11.6</v>
      </c>
      <c r="I38" s="14">
        <v>9990</v>
      </c>
      <c r="J38" s="14">
        <v>15000</v>
      </c>
      <c r="K38" s="14">
        <v>15000</v>
      </c>
      <c r="L38" s="14">
        <v>9000</v>
      </c>
      <c r="M38" s="14">
        <v>8980</v>
      </c>
      <c r="N38" s="14">
        <v>4980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142</v>
      </c>
      <c r="J39" s="22"/>
      <c r="K39" s="22"/>
      <c r="L39" s="22" t="s">
        <v>145</v>
      </c>
      <c r="M39" s="22" t="s">
        <v>97</v>
      </c>
      <c r="N39" s="22" t="s">
        <v>101</v>
      </c>
      <c r="O39" s="22" t="s">
        <v>80</v>
      </c>
      <c r="P39" s="22" t="s">
        <v>87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5131.666666666667</v>
      </c>
      <c r="E40" s="3">
        <f>AVERAGE(O40:P40)</f>
        <v>5140</v>
      </c>
      <c r="F40" s="4" t="str">
        <f>IF((D40-E40)&lt;0,"↓",IF((D40-E40)&gt;0,"↑",""))</f>
        <v>↓</v>
      </c>
      <c r="G40" s="5">
        <f>ABS(D40-E40)</f>
        <v>8.3333333333330302</v>
      </c>
      <c r="H40" s="11">
        <f t="shared" si="0"/>
        <v>-0.2</v>
      </c>
      <c r="I40" s="14">
        <v>5150</v>
      </c>
      <c r="J40" s="14">
        <v>6200</v>
      </c>
      <c r="K40" s="14">
        <v>4280</v>
      </c>
      <c r="L40" s="14">
        <v>5000</v>
      </c>
      <c r="M40" s="14">
        <v>5080</v>
      </c>
      <c r="N40" s="14">
        <v>5080</v>
      </c>
      <c r="O40" s="14">
        <v>5000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1301.6666666666667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498.33333333333326</v>
      </c>
      <c r="H42" s="11">
        <f t="shared" si="0"/>
        <v>-27.7</v>
      </c>
      <c r="I42" s="14">
        <v>1490</v>
      </c>
      <c r="J42" s="14">
        <v>1580</v>
      </c>
      <c r="K42" s="14">
        <v>1250</v>
      </c>
      <c r="L42" s="14">
        <v>1250</v>
      </c>
      <c r="M42" s="14">
        <v>1120</v>
      </c>
      <c r="N42" s="14">
        <v>1120</v>
      </c>
      <c r="O42" s="14">
        <v>1450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156</v>
      </c>
    </row>
    <row r="44" spans="1:16" s="9" customFormat="1" ht="19.5" customHeight="1" x14ac:dyDescent="0.15">
      <c r="A44" s="28"/>
      <c r="B44" s="25" t="s">
        <v>65</v>
      </c>
      <c r="C44" s="8" t="s">
        <v>78</v>
      </c>
      <c r="D44" s="3">
        <f>AVERAGE(I44:N44)</f>
        <v>6683.333333333333</v>
      </c>
      <c r="E44" s="3">
        <f>AVERAGE(O44:P44)</f>
        <v>8090</v>
      </c>
      <c r="F44" s="4" t="str">
        <f>IF((D44-E44)&lt;0,"↓",IF((D44-E44)&gt;0,"↑",""))</f>
        <v>↓</v>
      </c>
      <c r="G44" s="5">
        <f>ABS(D44-E44)</f>
        <v>1406.666666666667</v>
      </c>
      <c r="H44" s="11">
        <f t="shared" si="0"/>
        <v>-17.399999999999999</v>
      </c>
      <c r="I44" s="14">
        <v>11900</v>
      </c>
      <c r="J44" s="14">
        <v>4990</v>
      </c>
      <c r="K44" s="14">
        <v>3680</v>
      </c>
      <c r="L44" s="14">
        <v>11800</v>
      </c>
      <c r="M44" s="14">
        <v>3480</v>
      </c>
      <c r="N44" s="14">
        <v>4250</v>
      </c>
      <c r="O44" s="14">
        <v>9800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111</v>
      </c>
      <c r="J45" s="21" t="s">
        <v>135</v>
      </c>
      <c r="K45" s="21" t="s">
        <v>130</v>
      </c>
      <c r="L45" s="21" t="s">
        <v>111</v>
      </c>
      <c r="M45" s="21" t="s">
        <v>121</v>
      </c>
      <c r="N45" s="21" t="s">
        <v>103</v>
      </c>
      <c r="O45" s="21" t="s">
        <v>111</v>
      </c>
      <c r="P45" s="21" t="s">
        <v>91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1048.3333333333333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101.66666666666674</v>
      </c>
      <c r="H46" s="11">
        <f t="shared" si="0"/>
        <v>-8.8000000000000007</v>
      </c>
      <c r="I46" s="14">
        <v>1020</v>
      </c>
      <c r="J46" s="14">
        <v>1200</v>
      </c>
      <c r="K46" s="14">
        <v>1050</v>
      </c>
      <c r="L46" s="14">
        <v>1000</v>
      </c>
      <c r="M46" s="14">
        <v>1000</v>
      </c>
      <c r="N46" s="14">
        <v>1020</v>
      </c>
      <c r="O46" s="14">
        <v>1100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3800</v>
      </c>
      <c r="E48" s="3">
        <f>AVERAGE(O48:P48)</f>
        <v>3840</v>
      </c>
      <c r="F48" s="4" t="str">
        <f>IF((D48-E48)&lt;0,"↓",IF((D48-E48)&gt;0,"↑",""))</f>
        <v>↓</v>
      </c>
      <c r="G48" s="5">
        <f>ABS(D48-E48)</f>
        <v>40</v>
      </c>
      <c r="H48" s="11">
        <f t="shared" si="0"/>
        <v>-1</v>
      </c>
      <c r="I48" s="14">
        <v>3680</v>
      </c>
      <c r="J48" s="14">
        <v>4500</v>
      </c>
      <c r="K48" s="14">
        <v>3680</v>
      </c>
      <c r="L48" s="14">
        <v>3590</v>
      </c>
      <c r="M48" s="14">
        <v>3680</v>
      </c>
      <c r="N48" s="14">
        <v>3670</v>
      </c>
      <c r="O48" s="14">
        <v>4000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112</v>
      </c>
      <c r="J49" s="21"/>
      <c r="K49" s="21" t="s">
        <v>165</v>
      </c>
      <c r="L49" s="21" t="s">
        <v>112</v>
      </c>
      <c r="M49" s="21" t="s">
        <v>165</v>
      </c>
      <c r="N49" s="21" t="s">
        <v>81</v>
      </c>
      <c r="O49" s="21" t="s">
        <v>81</v>
      </c>
      <c r="P49" s="21" t="s">
        <v>83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2613.3333333333335</v>
      </c>
      <c r="E50" s="3">
        <f>AVERAGE(O50:P50)</f>
        <v>2600</v>
      </c>
      <c r="F50" s="4" t="str">
        <f>IF((D50-E50)&lt;0,"↓",IF((D50-E50)&gt;0,"↑",""))</f>
        <v>↑</v>
      </c>
      <c r="G50" s="5">
        <f>ABS(D50-E50)</f>
        <v>13.333333333333485</v>
      </c>
      <c r="H50" s="11">
        <f t="shared" si="0"/>
        <v>0.5</v>
      </c>
      <c r="I50" s="14">
        <v>2790</v>
      </c>
      <c r="J50" s="14">
        <v>2250</v>
      </c>
      <c r="K50" s="14">
        <v>2590</v>
      </c>
      <c r="L50" s="14">
        <v>2590</v>
      </c>
      <c r="M50" s="14">
        <v>2480</v>
      </c>
      <c r="N50" s="14">
        <v>2980</v>
      </c>
      <c r="O50" s="14">
        <v>2600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 t="s">
        <v>152</v>
      </c>
      <c r="J51" s="21" t="s">
        <v>122</v>
      </c>
      <c r="K51" s="21"/>
      <c r="L51" s="21"/>
      <c r="M51" s="21" t="s">
        <v>181</v>
      </c>
      <c r="N51" s="21" t="s">
        <v>173</v>
      </c>
      <c r="O51" s="21"/>
      <c r="P51" s="21" t="s">
        <v>86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0</v>
      </c>
      <c r="L52" s="14">
        <v>0</v>
      </c>
      <c r="M52" s="14">
        <v>23300</v>
      </c>
      <c r="N52" s="14">
        <v>19000</v>
      </c>
      <c r="O52" s="14">
        <v>27200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2895</v>
      </c>
      <c r="E54" s="3">
        <f>AVERAGE(O54:P54)</f>
        <v>3990</v>
      </c>
      <c r="F54" s="4" t="str">
        <f>IF((D54-E54)&lt;0,"↓",IF((D54-E54)&gt;0,"↑",""))</f>
        <v>↓</v>
      </c>
      <c r="G54" s="5">
        <f>ABS(D54-E54)</f>
        <v>1095</v>
      </c>
      <c r="H54" s="11">
        <f t="shared" si="0"/>
        <v>-27.4</v>
      </c>
      <c r="I54" s="14">
        <v>4990</v>
      </c>
      <c r="J54" s="14">
        <v>2000</v>
      </c>
      <c r="K54" s="14">
        <v>2000</v>
      </c>
      <c r="L54" s="14">
        <v>2000</v>
      </c>
      <c r="M54" s="14">
        <v>4500</v>
      </c>
      <c r="N54" s="14">
        <v>1880</v>
      </c>
      <c r="O54" s="14">
        <v>2500</v>
      </c>
      <c r="P54" s="14">
        <v>5480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113</v>
      </c>
      <c r="J55" s="21"/>
      <c r="K55" s="21"/>
      <c r="L55" s="21"/>
      <c r="M55" s="21" t="s">
        <v>182</v>
      </c>
      <c r="N55" s="21" t="s">
        <v>174</v>
      </c>
      <c r="O55" s="21"/>
      <c r="P55" s="21" t="s">
        <v>88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14800</v>
      </c>
      <c r="E56" s="3">
        <f>AVERAGE(O56:P56)</f>
        <v>14750</v>
      </c>
      <c r="F56" s="4" t="str">
        <f>IF((D56-E56)&lt;0,"↓",IF((D56-E56)&gt;0,"↑",""))</f>
        <v>↑</v>
      </c>
      <c r="G56" s="5">
        <f>ABS(D56-E56)</f>
        <v>50</v>
      </c>
      <c r="H56" s="11">
        <f t="shared" si="0"/>
        <v>0.3</v>
      </c>
      <c r="I56" s="14">
        <v>17000</v>
      </c>
      <c r="J56" s="14">
        <v>12500</v>
      </c>
      <c r="K56" s="14">
        <v>10500</v>
      </c>
      <c r="L56" s="14">
        <v>16800</v>
      </c>
      <c r="M56" s="14">
        <v>16000</v>
      </c>
      <c r="N56" s="14">
        <v>16000</v>
      </c>
      <c r="O56" s="14">
        <v>12500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2060</v>
      </c>
      <c r="H58" s="11">
        <f t="shared" si="0"/>
        <v>149.80000000000001</v>
      </c>
      <c r="I58" s="14">
        <v>1280</v>
      </c>
      <c r="J58" s="14">
        <v>1380</v>
      </c>
      <c r="K58" s="14">
        <v>1300</v>
      </c>
      <c r="L58" s="14">
        <v>1290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98</v>
      </c>
      <c r="N59" s="21" t="s">
        <v>98</v>
      </c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7188.333333333333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6511.666666666667</v>
      </c>
      <c r="H60" s="11">
        <f t="shared" si="0"/>
        <v>-47.5</v>
      </c>
      <c r="I60" s="14">
        <v>9900</v>
      </c>
      <c r="J60" s="14">
        <v>6500</v>
      </c>
      <c r="K60" s="14">
        <v>5950</v>
      </c>
      <c r="L60" s="14">
        <v>5980</v>
      </c>
      <c r="M60" s="14">
        <v>7900</v>
      </c>
      <c r="N60" s="14">
        <v>6900</v>
      </c>
      <c r="O60" s="14">
        <v>13500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114</v>
      </c>
      <c r="J61" s="21" t="s">
        <v>163</v>
      </c>
      <c r="K61" s="21" t="s">
        <v>123</v>
      </c>
      <c r="L61" s="21" t="s">
        <v>146</v>
      </c>
      <c r="M61" s="21" t="s">
        <v>99</v>
      </c>
      <c r="N61" s="21"/>
      <c r="O61" s="21" t="s">
        <v>117</v>
      </c>
      <c r="P61" s="21" t="s">
        <v>94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6476.666666666667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923.33333333333303</v>
      </c>
      <c r="H62" s="11">
        <f t="shared" si="0"/>
        <v>-12.5</v>
      </c>
      <c r="I62" s="14">
        <v>12900</v>
      </c>
      <c r="J62" s="14">
        <v>6500</v>
      </c>
      <c r="K62" s="14">
        <v>3680</v>
      </c>
      <c r="L62" s="14">
        <v>6980</v>
      </c>
      <c r="M62" s="14">
        <v>4900</v>
      </c>
      <c r="N62" s="14">
        <v>3900</v>
      </c>
      <c r="O62" s="14">
        <v>5900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/>
      <c r="J63" s="21"/>
      <c r="K63" s="21"/>
      <c r="L63" s="21"/>
      <c r="M63" s="21"/>
      <c r="N63" s="21"/>
      <c r="O63" s="21"/>
      <c r="P63" s="21"/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17241.666666666668</v>
      </c>
      <c r="E64" s="3">
        <f>AVERAGE(O64:P64)</f>
        <v>13750</v>
      </c>
      <c r="F64" s="4" t="str">
        <f>IF((D64-E64)&lt;0,"↓",IF((D64-E64)&gt;0,"↑",""))</f>
        <v>↑</v>
      </c>
      <c r="G64" s="5">
        <f>ABS(D64-E64)</f>
        <v>3491.6666666666679</v>
      </c>
      <c r="H64" s="11">
        <f t="shared" si="0"/>
        <v>25.4</v>
      </c>
      <c r="I64" s="14">
        <v>19900</v>
      </c>
      <c r="J64" s="14">
        <v>19900</v>
      </c>
      <c r="K64" s="14">
        <v>19900</v>
      </c>
      <c r="L64" s="14">
        <v>13900</v>
      </c>
      <c r="M64" s="14">
        <v>14950</v>
      </c>
      <c r="N64" s="14">
        <v>14900</v>
      </c>
      <c r="O64" s="14">
        <v>10000</v>
      </c>
      <c r="P64" s="14">
        <v>17500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129</v>
      </c>
      <c r="J65" s="21" t="s">
        <v>164</v>
      </c>
      <c r="K65" s="21" t="s">
        <v>166</v>
      </c>
      <c r="L65" s="21" t="s">
        <v>104</v>
      </c>
      <c r="M65" s="21" t="s">
        <v>183</v>
      </c>
      <c r="N65" s="21" t="s">
        <v>175</v>
      </c>
      <c r="O65" s="21" t="s">
        <v>149</v>
      </c>
      <c r="P65" s="21" t="s">
        <v>188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1680.5</v>
      </c>
      <c r="E66" s="3">
        <f>AVERAGE(O66:P66)</f>
        <v>1728.5</v>
      </c>
      <c r="F66" s="4" t="str">
        <f t="shared" si="1"/>
        <v>↓</v>
      </c>
      <c r="G66" s="5">
        <f>ABS(D66-E66)</f>
        <v>48</v>
      </c>
      <c r="H66" s="11">
        <f t="shared" si="0"/>
        <v>-2.8</v>
      </c>
      <c r="I66" s="14">
        <v>1627</v>
      </c>
      <c r="J66" s="14">
        <v>1647</v>
      </c>
      <c r="K66" s="14">
        <v>1647</v>
      </c>
      <c r="L66" s="14">
        <v>1658</v>
      </c>
      <c r="M66" s="14">
        <v>1879</v>
      </c>
      <c r="N66" s="14">
        <v>1625</v>
      </c>
      <c r="O66" s="14">
        <v>1832</v>
      </c>
      <c r="P66" s="14">
        <v>1625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/>
      <c r="J67" s="21"/>
      <c r="K67" s="21"/>
      <c r="L67" s="21"/>
      <c r="M67" s="21"/>
      <c r="N67" s="21"/>
      <c r="O67" s="21"/>
      <c r="P67" s="21"/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990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/>
      <c r="J69" s="21"/>
      <c r="K69" s="21"/>
      <c r="L69" s="21"/>
      <c r="M69" s="21"/>
      <c r="N69" s="21"/>
      <c r="O69" s="21"/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1473.8333333333333</v>
      </c>
      <c r="E70" s="3">
        <f>AVERAGE(O70:P70)</f>
        <v>1547</v>
      </c>
      <c r="F70" s="4" t="str">
        <f t="shared" si="1"/>
        <v>↓</v>
      </c>
      <c r="G70" s="5">
        <f>ABS(D70-E70)</f>
        <v>73.166666666666742</v>
      </c>
      <c r="H70" s="11">
        <f t="shared" ref="H70:H72" si="2">IFERROR(ROUND(((D70-E70)/E70)*100,1),"-")</f>
        <v>-4.7</v>
      </c>
      <c r="I70" s="14">
        <v>1417</v>
      </c>
      <c r="J70" s="14">
        <v>1447</v>
      </c>
      <c r="K70" s="14">
        <v>1437</v>
      </c>
      <c r="L70" s="14">
        <v>1448</v>
      </c>
      <c r="M70" s="14">
        <v>1679</v>
      </c>
      <c r="N70" s="14">
        <v>1415</v>
      </c>
      <c r="O70" s="14">
        <v>1679</v>
      </c>
      <c r="P70" s="14">
        <v>1415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/>
      <c r="J71" s="21"/>
      <c r="K71" s="21"/>
      <c r="L71" s="21"/>
      <c r="M71" s="21"/>
      <c r="N71" s="21"/>
      <c r="O71" s="21"/>
      <c r="P71" s="21" t="s">
        <v>157</v>
      </c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2021-10-08T05:26:54Z</dcterms:modified>
</cp:coreProperties>
</file>