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<sst xmlns="http://schemas.openxmlformats.org/spreadsheetml/2006/main" count="233" uniqueCount="183">
  <si>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</si>
  <si>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</si>
  <si>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</si>
  <si>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</si>
  <si>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</si>
  <si>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</si>
  <si>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</si>
  <si>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</si>
  <si>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</si>
  <si>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</si>
  <si>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</si>
  <si>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</si>
  <si>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</si>
  <si>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</si>
  <si>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</si>
  <si>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</si>
  <si>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</si>
  <si>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</si>
  <si>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</si>
  <si>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</si>
  <si>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</si>
  <si>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</si>
  <si>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</si>
  <si>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</si>
  <si>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</si>
  <si>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</si>
  <si>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</si>
  <si>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</si>
  <si>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</si>
  <si>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</si>
  <si>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</si>
  <si>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</si>
  <si>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</si>
  <si>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</si>
  <si>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</si>
  <si>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</si>
  <si>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</si>
  <si>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</si>
  <si>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</si>
  <si>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</si>
  <si>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</si>
  <si>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</si>
  <si>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</si>
  <si>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</si>
  <si>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</si>
  <si>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</si>
  <si>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</si>
  <si>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</si>
  <si>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</si>
  <si>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</si>
  <si>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</si>
  <si>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</si>
  <si>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</si>
  <si>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</si>
  <si>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</si>
  <si>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</si>
  <si>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</si>
  <si>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</si>
  <si>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</si>
  <si>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</si>
  <si>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</si>
  <si>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</si>
  <si>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</si>
  <si>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</si>
  <si>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</si>
  <si>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</si>
  <si>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</si>
  <si>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</si>
  <si>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</si>
  <si>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</si>
  <si>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</si>
  <si>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</si>
  <si>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</si>
  <si>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</si>
  <si>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</si>
  <si>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</si>
  <si>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</si>
  <si>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</si>
  <si>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</si>
  <si>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</si>
  <si>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</si>
  <si>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</si>
  <si>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</si>
  <si>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</si>
  <si>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</si>
  <si>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</si>
  <si>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</si>
  <si>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</si>
  <si>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</si>
  <si>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</si>
  <si>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</si>
  <si>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(카놀라유)</t>
    <phoneticPr fontId="2" type="noConversion"/>
  </si>
  <si>
    <t>가좌시장</t>
    <phoneticPr fontId="2" type="noConversion"/>
  </si>
  <si>
    <t>(밥맛좋은쌀)</t>
    <phoneticPr fontId="2" type="noConversion"/>
  </si>
  <si>
    <t>(액체)2.8ℓ</t>
    <phoneticPr fontId="2" type="noConversion"/>
  </si>
  <si>
    <t>340g</t>
    <phoneticPr fontId="2" type="noConversion"/>
  </si>
  <si>
    <t>600g</t>
    <phoneticPr fontId="2" type="noConversion"/>
  </si>
  <si>
    <t>500g</t>
    <phoneticPr fontId="2" type="noConversion"/>
  </si>
  <si>
    <t>6개</t>
    <phoneticPr fontId="2" type="noConversion"/>
  </si>
  <si>
    <t>(테크)4kg</t>
    <phoneticPr fontId="2" type="noConversion"/>
  </si>
  <si>
    <t>(크리넥스)30롤</t>
    <phoneticPr fontId="2" type="noConversion"/>
  </si>
  <si>
    <t>300g</t>
    <phoneticPr fontId="2" type="noConversion"/>
  </si>
  <si>
    <t>500g</t>
    <phoneticPr fontId="2" type="noConversion"/>
  </si>
  <si>
    <t>묶음(3개)</t>
    <phoneticPr fontId="2" type="noConversion"/>
  </si>
  <si>
    <t>(해표)</t>
    <phoneticPr fontId="2" type="noConversion"/>
  </si>
  <si>
    <t>330g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</si>
  <si>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</si>
  <si>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</si>
  <si>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</si>
  <si>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</si>
  <si>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</si>
  <si>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</si>
  <si>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</si>
  <si>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</si>
  <si>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</si>
  <si>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</si>
  <si>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</si>
  <si>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3마리</t>
    <phoneticPr fontId="2" type="noConversion"/>
  </si>
  <si>
    <t>1box</t>
    <phoneticPr fontId="2" type="noConversion"/>
  </si>
  <si>
    <t>(가루)2.8kg</t>
    <phoneticPr fontId="2" type="noConversion"/>
  </si>
  <si>
    <t>(하림6호)</t>
    <phoneticPr fontId="2" type="noConversion"/>
  </si>
  <si>
    <t>(크리넥스울트라클린)30롤</t>
    <phoneticPr fontId="2" type="noConversion"/>
  </si>
  <si>
    <t>300g</t>
    <phoneticPr fontId="2" type="noConversion"/>
  </si>
  <si>
    <t>300g</t>
    <phoneticPr fontId="2" type="noConversion"/>
  </si>
  <si>
    <t>(오뚜기)</t>
    <phoneticPr fontId="2" type="noConversion"/>
  </si>
  <si>
    <t>(롯데)750g</t>
    <phoneticPr fontId="2" type="noConversion"/>
  </si>
  <si>
    <t>2.7kg</t>
    <phoneticPr fontId="2" type="noConversion"/>
  </si>
  <si>
    <t>600g</t>
    <phoneticPr fontId="2" type="noConversion"/>
  </si>
  <si>
    <t>(풀무원)340g</t>
    <phoneticPr fontId="2" type="noConversion"/>
  </si>
  <si>
    <t>1봉</t>
    <phoneticPr fontId="2" type="noConversion"/>
  </si>
  <si>
    <t>(신선깐마늘)700g</t>
    <phoneticPr fontId="2" type="noConversion"/>
  </si>
  <si>
    <t>(무항생제)1kg</t>
    <phoneticPr fontId="2" type="noConversion"/>
  </si>
  <si>
    <t>(수미감자)2kg</t>
    <phoneticPr fontId="2" type="noConversion"/>
  </si>
  <si>
    <t>(모나리자나무이야기)1+1</t>
    <phoneticPr fontId="2" type="noConversion"/>
  </si>
  <si>
    <t>600g</t>
    <phoneticPr fontId="2" type="noConversion"/>
  </si>
  <si>
    <t>(오뚜기)</t>
    <phoneticPr fontId="2" type="noConversion"/>
  </si>
  <si>
    <t>(의성마늘大)1봉</t>
    <phoneticPr fontId="2" type="noConversion"/>
  </si>
  <si>
    <t>(신선감자)1.2kg</t>
    <phoneticPr fontId="2" type="noConversion"/>
  </si>
  <si>
    <t>(국산초당)300g</t>
    <phoneticPr fontId="2" type="noConversion"/>
  </si>
  <si>
    <t>1포기</t>
    <phoneticPr fontId="2" type="noConversion"/>
  </si>
  <si>
    <t>340g</t>
    <phoneticPr fontId="2" type="noConversion"/>
  </si>
  <si>
    <t>600g</t>
    <phoneticPr fontId="2" type="noConversion"/>
  </si>
  <si>
    <t>(풀무원)500g</t>
    <phoneticPr fontId="2" type="noConversion"/>
  </si>
  <si>
    <t>(해표)1.8ℓ</t>
    <phoneticPr fontId="2" type="noConversion"/>
  </si>
  <si>
    <t>1개</t>
    <phoneticPr fontId="2" type="noConversion"/>
  </si>
  <si>
    <t>3마리</t>
    <phoneticPr fontId="2" type="noConversion"/>
  </si>
  <si>
    <t>(풀무원국산)340g</t>
    <phoneticPr fontId="2" type="noConversion"/>
  </si>
  <si>
    <t>(농협쌀예천일품)</t>
    <phoneticPr fontId="2" type="noConversion"/>
  </si>
  <si>
    <t>(中)1망</t>
    <phoneticPr fontId="2" type="noConversion"/>
  </si>
  <si>
    <t>(깐대파)1봉</t>
    <phoneticPr fontId="2" type="noConversion"/>
  </si>
  <si>
    <t>(고당도)6개</t>
    <phoneticPr fontId="2" type="noConversion"/>
  </si>
  <si>
    <t>500g</t>
    <phoneticPr fontId="2" type="noConversion"/>
  </si>
  <si>
    <t>6개</t>
    <phoneticPr fontId="2" type="noConversion"/>
  </si>
  <si>
    <t>1봉지</t>
    <phoneticPr fontId="2" type="noConversion"/>
  </si>
  <si>
    <t>1kg</t>
    <phoneticPr fontId="2" type="noConversion"/>
  </si>
  <si>
    <t>(가루)2.7kg</t>
    <phoneticPr fontId="2" type="noConversion"/>
  </si>
  <si>
    <t>5개</t>
    <phoneticPr fontId="2" type="noConversion"/>
  </si>
  <si>
    <t>1.2kg</t>
    <phoneticPr fontId="2" type="noConversion"/>
  </si>
  <si>
    <t>330g</t>
    <phoneticPr fontId="2" type="noConversion"/>
  </si>
  <si>
    <t>800g</t>
    <phoneticPr fontId="2" type="noConversion"/>
  </si>
  <si>
    <t>25개</t>
    <phoneticPr fontId="2" type="noConversion"/>
  </si>
  <si>
    <t>(中)1망</t>
    <phoneticPr fontId="2" type="noConversion"/>
  </si>
  <si>
    <t>(부자되는집)30롤</t>
    <phoneticPr fontId="2" type="noConversion"/>
  </si>
  <si>
    <t>(우월한우)300g</t>
    <phoneticPr fontId="2" type="noConversion"/>
  </si>
  <si>
    <t>1마리</t>
    <phoneticPr fontId="2" type="noConversion"/>
  </si>
  <si>
    <t>500g</t>
    <phoneticPr fontId="2" type="noConversion"/>
  </si>
  <si>
    <t>(우유식빵 小)</t>
    <phoneticPr fontId="2" type="noConversion"/>
  </si>
  <si>
    <t>1포기</t>
    <phoneticPr fontId="2" type="noConversion"/>
  </si>
  <si>
    <t>1.8kg 1망</t>
    <phoneticPr fontId="2" type="noConversion"/>
  </si>
  <si>
    <t>(깐대파) 1봉</t>
    <phoneticPr fontId="2" type="noConversion"/>
  </si>
  <si>
    <t>(분홍빛 햇사과) 5개</t>
    <phoneticPr fontId="2" type="noConversion"/>
  </si>
  <si>
    <t>(한돈)500g</t>
    <phoneticPr fontId="2" type="noConversion"/>
  </si>
  <si>
    <t>(풀무원 목포특란)15개</t>
    <phoneticPr fontId="2" type="noConversion"/>
  </si>
  <si>
    <t>(찰밀가루)</t>
    <phoneticPr fontId="2" type="noConversion"/>
  </si>
  <si>
    <t xml:space="preserve">          </t>
    <phoneticPr fontId="2" type="noConversion"/>
  </si>
  <si>
    <t>(정갈한쌀)20kg</t>
    <phoneticPr fontId="2" type="noConversion"/>
  </si>
  <si>
    <t>2kg</t>
    <phoneticPr fontId="2" type="noConversion"/>
  </si>
  <si>
    <t>(풀무원)</t>
    <phoneticPr fontId="2" type="noConversion"/>
  </si>
  <si>
    <t>(이맛쌀)20kg</t>
    <phoneticPr fontId="2" type="noConversion"/>
  </si>
  <si>
    <t>8개</t>
    <phoneticPr fontId="2" type="noConversion"/>
  </si>
  <si>
    <t>500g</t>
    <phoneticPr fontId="2" type="noConversion"/>
  </si>
  <si>
    <t>1.5kg</t>
    <phoneticPr fontId="2" type="noConversion"/>
  </si>
  <si>
    <t>(깨끗한나라)30롤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</si>
</sst>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1,664 </c:v>
                  </c:pt>
                  <c:pt idx="1">
                    <c:v> 1,714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-2.9 </c:v>
                  </c:pt>
                  <c:pt idx="5">
                    <c:v> 1,607 </c:v>
                  </c:pt>
                  <c:pt idx="6">
                    <c:v> 1,879 </c:v>
                  </c:pt>
                  <c:pt idx="7">
                    <c:v> 1,625 </c:v>
                  </c:pt>
                  <c:pt idx="8">
                    <c:v> 1,638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1,802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(깨끗한나라)30롤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16,300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2,550 </c:v>
                  </c:pt>
                  <c:pt idx="4">
                    <c:v> 18.5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4,900 </c:v>
                  </c:pt>
                  <c:pt idx="7">
                    <c:v> 3,900 </c:v>
                  </c:pt>
                  <c:pt idx="8">
                    <c:v> 6,980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(가루)2.7kg</c:v>
                  </c:pt>
                  <c:pt idx="9">
                    <c:v>1.5kg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7,752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5,948 </c:v>
                  </c:pt>
                  <c:pt idx="4">
                    <c:v>-43.4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5,980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1,290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16,800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6">
                    <c:v>(풀무원)</c:v>
                  </c:pt>
                  <c:pt idx="7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330g</c:v>
                  </c:pt>
                  <c:pt idx="7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2,463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137 </c:v>
                  </c:pt>
                  <c:pt idx="4">
                    <c:v>-5.3 </c:v>
                  </c:pt>
                  <c:pt idx="5">
                    <c:v> 2,790 </c:v>
                  </c:pt>
                  <c:pt idx="6">
                    <c:v> 2,280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3,590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6,878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1,212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3,480 </c:v>
                  </c:pt>
                  <c:pt idx="7">
                    <c:v> 4,250 </c:v>
                  </c:pt>
                  <c:pt idx="8">
                    <c:v> 11,800 </c:v>
                  </c:pt>
                  <c:pt idx="9">
                    <c:v> 5,490 </c:v>
                  </c:pt>
                  <c:pt idx="10">
                    <c:v> 4,350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4,967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-3.4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4,680 </c:v>
                  </c:pt>
                  <c:pt idx="8">
                    <c:v> 4,580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9,992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6.3 </c:v>
                  </c:pt>
                  <c:pt idx="5">
                    <c:v> 9,990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14,000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14.6 </c:v>
                  </c:pt>
                  <c:pt idx="5">
                    <c:v> 4,990 </c:v>
                  </c:pt>
                  <c:pt idx="6">
                    <c:v> 4,290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950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</c:v>
                  </c:pt>
                  <c:pt idx="12">
                    <c:v>(풀무원 목포특란)15개</c:v>
                  </c:pt>
                </c:lvl>
                <c:lvl>
                  <c:pt idx="0">
                    <c:v> 8,210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1,940 </c:v>
                  </c:pt>
                  <c:pt idx="4">
                    <c:v>-19.1 </c:v>
                  </c:pt>
                  <c:pt idx="5">
                    <c:v> 6,280 </c:v>
                  </c:pt>
                  <c:pt idx="6">
                    <c:v> 6,200 </c:v>
                  </c:pt>
                  <c:pt idx="7">
                    <c:v> 6,280 </c:v>
                  </c:pt>
                  <c:pt idx="8">
                    <c:v> 9,000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800g</c:v>
                  </c:pt>
                  <c:pt idx="12">
                    <c:v>(하림6호)</c:v>
                  </c:pt>
                </c:lvl>
                <c:lvl>
                  <c:pt idx="0">
                    <c:v> 7,208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1,218 </c:v>
                  </c:pt>
                  <c:pt idx="4">
                    <c:v> 20.3 </c:v>
                  </c:pt>
                  <c:pt idx="5">
                    <c:v> 7,490 </c:v>
                  </c:pt>
                  <c:pt idx="6">
                    <c:v> 8,980 </c:v>
                  </c:pt>
                  <c:pt idx="7">
                    <c:v> 6,780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2.0 </c:v>
                  </c:pt>
                  <c:pt idx="5">
                    <c:v> 14,950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15,800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500g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68,756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13,356 </c:v>
                  </c:pt>
                  <c:pt idx="4">
                    <c:v> 24.1 </c:v>
                  </c:pt>
                  <c:pt idx="5">
                    <c:v> 68,200 </c:v>
                  </c:pt>
                  <c:pt idx="6">
                    <c:v> 68,000 </c:v>
                  </c:pt>
                  <c:pt idx="7">
                    <c:v> 78,335 </c:v>
                  </c:pt>
                  <c:pt idx="8">
                    <c:v> 68,000 </c:v>
                  </c:pt>
                  <c:pt idx="9">
                    <c:v> 60,000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11,463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1,973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20,000 </c:v>
                  </c:pt>
                  <c:pt idx="9">
                    <c:v> 9,000 </c:v>
                  </c:pt>
                  <c:pt idx="10">
                    <c:v> 7,000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</c:lvl>
                <c:lvl>
                  <c:pt idx="0">
                    <c:v> 4,612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2,878 </c:v>
                  </c:pt>
                  <c:pt idx="4">
                    <c:v>-38.4 </c:v>
                  </c:pt>
                  <c:pt idx="5">
                    <c:v> 4,990 </c:v>
                  </c:pt>
                  <c:pt idx="6">
                    <c:v> 3,900 </c:v>
                  </c:pt>
                  <c:pt idx="7">
                    <c:v> 3,280 </c:v>
                  </c:pt>
                  <c:pt idx="8">
                    <c:v> 10,000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5개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1개</c:v>
                  </c:pt>
                  <c:pt idx="12">
                    <c:v>(분홍빛 햇사과) 5개</c:v>
                  </c:pt>
                </c:lvl>
                <c:lvl>
                  <c:pt idx="0">
                    <c:v> 6,657 </c:v>
                  </c:pt>
                  <c:pt idx="1">
                    <c:v> 6,400 </c:v>
                  </c:pt>
                  <c:pt idx="2">
                    <c:v>↑</c:v>
                  </c:pt>
                  <c:pt idx="3">
                    <c:v> 257 </c:v>
                  </c:pt>
                  <c:pt idx="4">
                    <c:v> 4.0 </c:v>
                  </c:pt>
                  <c:pt idx="5">
                    <c:v> 10,990 </c:v>
                  </c:pt>
                  <c:pt idx="6">
                    <c:v> 7,990 </c:v>
                  </c:pt>
                  <c:pt idx="7">
                    <c:v> 7,960 </c:v>
                  </c:pt>
                  <c:pt idx="8">
                    <c:v> 10,000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8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497 </c:v>
                  </c:pt>
                  <c:pt idx="4">
                    <c:v>-10.0 </c:v>
                  </c:pt>
                  <c:pt idx="5">
                    <c:v> 3,990 </c:v>
                  </c:pt>
                  <c:pt idx="6">
                    <c:v> 3,990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0">
                    <c:v> 1,527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-6.9 </c:v>
                  </c:pt>
                  <c:pt idx="5">
                    <c:v> 1,690 </c:v>
                  </c:pt>
                  <c:pt idx="6">
                    <c:v> 1,690 </c:v>
                  </c:pt>
                  <c:pt idx="7">
                    <c:v> 1,280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1,280 </c:v>
                  </c:pt>
                </c:lvl>
                <c:lvl>
                  <c:pt idx="5">
                    <c:v>(깐대파)1봉</c:v>
                  </c:pt>
                  <c:pt idx="12">
                    <c:v>(깐대파) 1봉</c:v>
                  </c:pt>
                </c:lvl>
                <c:lvl>
                  <c:pt idx="0">
                    <c:v> 2,427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8.3 </c:v>
                  </c:pt>
                  <c:pt idx="5">
                    <c:v> 3,490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3,610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1,120 </c:v>
                  </c:pt>
                  <c:pt idx="4">
                    <c:v> 45.0 </c:v>
                  </c:pt>
                  <c:pt idx="5">
                    <c:v> 3,690 </c:v>
                  </c:pt>
                  <c:pt idx="6">
                    <c:v> 3,990 </c:v>
                  </c:pt>
                  <c:pt idx="7">
                    <c:v> 2,980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8,945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455 </c:v>
                  </c:pt>
                  <c:pt idx="4">
                    <c:v>-4.8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3,980 </c:v>
                  </c:pt>
                  <c:pt idx="8">
                    <c:v> 11,500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(국산초당)300g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6">
                    <c:v>(정갈한쌀)20kg</c:v>
                  </c:pt>
                  <c:pt idx="7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-2.5 </c:v>
                  </c:pt>
                  <c:pt idx="5">
                    <c:v> 72,900 </c:v>
                  </c:pt>
                  <c:pt idx="6">
                    <c:v> 54,800 </c:v>
                  </c:pt>
                  <c:pt idx="7">
                    <c:v> 49,900 </c:v>
                  </c:pt>
                  <c:pt idx="8">
                    <c:v> 74,800 </c:v>
                  </c:pt>
                  <c:pt idx="9">
                    <c:v> 69,000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09월 27일</c:v>
                  </c:pt>
                  <c:pt idx="6">
                    <c:v>09월 27일</c:v>
                  </c:pt>
                  <c:pt idx="7">
                    <c:v>09월 27일</c:v>
                  </c:pt>
                  <c:pt idx="8">
                    <c:v>09월 28일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29일</c:v>
                  </c:pt>
                  <c:pt idx="12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강남시장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1,664 </c:v>
                  </c:pt>
                  <c:pt idx="1">
                    <c:v> 1,714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-2.9 </c:v>
                  </c:pt>
                  <c:pt idx="5">
                    <c:v> 1,607 </c:v>
                  </c:pt>
                  <c:pt idx="6">
                    <c:v> 1,879 </c:v>
                  </c:pt>
                  <c:pt idx="7">
                    <c:v> 1,625 </c:v>
                  </c:pt>
                  <c:pt idx="8">
                    <c:v> 1,638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1,802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(깨끗한나라)30롤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16,300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2,550 </c:v>
                  </c:pt>
                  <c:pt idx="4">
                    <c:v> 18.5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4,900 </c:v>
                  </c:pt>
                  <c:pt idx="7">
                    <c:v> 3,900 </c:v>
                  </c:pt>
                  <c:pt idx="8">
                    <c:v> 6,980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(가루)2.7kg</c:v>
                  </c:pt>
                  <c:pt idx="9">
                    <c:v>1.5kg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7,752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5,948 </c:v>
                  </c:pt>
                  <c:pt idx="4">
                    <c:v>-43.4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5,980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1,290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16,800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6">
                    <c:v>(풀무원)</c:v>
                  </c:pt>
                  <c:pt idx="7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330g</c:v>
                  </c:pt>
                  <c:pt idx="7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2,463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137 </c:v>
                  </c:pt>
                  <c:pt idx="4">
                    <c:v>-5.3 </c:v>
                  </c:pt>
                  <c:pt idx="5">
                    <c:v> 2,790 </c:v>
                  </c:pt>
                  <c:pt idx="6">
                    <c:v> 2,280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3,590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6,878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1,212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3,480 </c:v>
                  </c:pt>
                  <c:pt idx="7">
                    <c:v> 4,250 </c:v>
                  </c:pt>
                  <c:pt idx="8">
                    <c:v> 11,800 </c:v>
                  </c:pt>
                  <c:pt idx="9">
                    <c:v> 5,490 </c:v>
                  </c:pt>
                  <c:pt idx="10">
                    <c:v> 4,350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4,967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-3.4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4,680 </c:v>
                  </c:pt>
                  <c:pt idx="8">
                    <c:v> 4,580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9,992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6.3 </c:v>
                  </c:pt>
                  <c:pt idx="5">
                    <c:v> 9,990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14,000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14.6 </c:v>
                  </c:pt>
                  <c:pt idx="5">
                    <c:v> 4,990 </c:v>
                  </c:pt>
                  <c:pt idx="6">
                    <c:v> 4,290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950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</c:v>
                  </c:pt>
                  <c:pt idx="12">
                    <c:v>(풀무원 목포특란)15개</c:v>
                  </c:pt>
                </c:lvl>
                <c:lvl>
                  <c:pt idx="0">
                    <c:v> 8,210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1,940 </c:v>
                  </c:pt>
                  <c:pt idx="4">
                    <c:v>-19.1 </c:v>
                  </c:pt>
                  <c:pt idx="5">
                    <c:v> 6,280 </c:v>
                  </c:pt>
                  <c:pt idx="6">
                    <c:v> 6,200 </c:v>
                  </c:pt>
                  <c:pt idx="7">
                    <c:v> 6,280 </c:v>
                  </c:pt>
                  <c:pt idx="8">
                    <c:v> 9,000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800g</c:v>
                  </c:pt>
                  <c:pt idx="12">
                    <c:v>(하림6호)</c:v>
                  </c:pt>
                </c:lvl>
                <c:lvl>
                  <c:pt idx="0">
                    <c:v> 7,208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1,218 </c:v>
                  </c:pt>
                  <c:pt idx="4">
                    <c:v> 20.3 </c:v>
                  </c:pt>
                  <c:pt idx="5">
                    <c:v> 7,490 </c:v>
                  </c:pt>
                  <c:pt idx="6">
                    <c:v> 8,980 </c:v>
                  </c:pt>
                  <c:pt idx="7">
                    <c:v> 6,780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2.0 </c:v>
                  </c:pt>
                  <c:pt idx="5">
                    <c:v> 14,950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15,800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500g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68,756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13,356 </c:v>
                  </c:pt>
                  <c:pt idx="4">
                    <c:v> 24.1 </c:v>
                  </c:pt>
                  <c:pt idx="5">
                    <c:v> 68,200 </c:v>
                  </c:pt>
                  <c:pt idx="6">
                    <c:v> 68,000 </c:v>
                  </c:pt>
                  <c:pt idx="7">
                    <c:v> 78,335 </c:v>
                  </c:pt>
                  <c:pt idx="8">
                    <c:v> 68,000 </c:v>
                  </c:pt>
                  <c:pt idx="9">
                    <c:v> 60,000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11,463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1,973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20,000 </c:v>
                  </c:pt>
                  <c:pt idx="9">
                    <c:v> 9,000 </c:v>
                  </c:pt>
                  <c:pt idx="10">
                    <c:v> 7,000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</c:lvl>
                <c:lvl>
                  <c:pt idx="0">
                    <c:v> 4,612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2,878 </c:v>
                  </c:pt>
                  <c:pt idx="4">
                    <c:v>-38.4 </c:v>
                  </c:pt>
                  <c:pt idx="5">
                    <c:v> 4,990 </c:v>
                  </c:pt>
                  <c:pt idx="6">
                    <c:v> 3,900 </c:v>
                  </c:pt>
                  <c:pt idx="7">
                    <c:v> 3,280 </c:v>
                  </c:pt>
                  <c:pt idx="8">
                    <c:v> 10,000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5개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1개</c:v>
                  </c:pt>
                  <c:pt idx="12">
                    <c:v>(분홍빛 햇사과) 5개</c:v>
                  </c:pt>
                </c:lvl>
                <c:lvl>
                  <c:pt idx="0">
                    <c:v> 6,657 </c:v>
                  </c:pt>
                  <c:pt idx="1">
                    <c:v> 6,400 </c:v>
                  </c:pt>
                  <c:pt idx="2">
                    <c:v>↑</c:v>
                  </c:pt>
                  <c:pt idx="3">
                    <c:v> 257 </c:v>
                  </c:pt>
                  <c:pt idx="4">
                    <c:v> 4.0 </c:v>
                  </c:pt>
                  <c:pt idx="5">
                    <c:v> 10,990 </c:v>
                  </c:pt>
                  <c:pt idx="6">
                    <c:v> 7,990 </c:v>
                  </c:pt>
                  <c:pt idx="7">
                    <c:v> 7,960 </c:v>
                  </c:pt>
                  <c:pt idx="8">
                    <c:v> 10,000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8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497 </c:v>
                  </c:pt>
                  <c:pt idx="4">
                    <c:v>-10.0 </c:v>
                  </c:pt>
                  <c:pt idx="5">
                    <c:v> 3,990 </c:v>
                  </c:pt>
                  <c:pt idx="6">
                    <c:v> 3,990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0">
                    <c:v> 1,527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-6.9 </c:v>
                  </c:pt>
                  <c:pt idx="5">
                    <c:v> 1,690 </c:v>
                  </c:pt>
                  <c:pt idx="6">
                    <c:v> 1,690 </c:v>
                  </c:pt>
                  <c:pt idx="7">
                    <c:v> 1,280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1,280 </c:v>
                  </c:pt>
                </c:lvl>
                <c:lvl>
                  <c:pt idx="5">
                    <c:v>(깐대파)1봉</c:v>
                  </c:pt>
                  <c:pt idx="12">
                    <c:v>(깐대파) 1봉</c:v>
                  </c:pt>
                </c:lvl>
                <c:lvl>
                  <c:pt idx="0">
                    <c:v> 2,427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8.3 </c:v>
                  </c:pt>
                  <c:pt idx="5">
                    <c:v> 3,490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3,610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1,120 </c:v>
                  </c:pt>
                  <c:pt idx="4">
                    <c:v> 45.0 </c:v>
                  </c:pt>
                  <c:pt idx="5">
                    <c:v> 3,690 </c:v>
                  </c:pt>
                  <c:pt idx="6">
                    <c:v> 3,990 </c:v>
                  </c:pt>
                  <c:pt idx="7">
                    <c:v> 2,980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8,945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455 </c:v>
                  </c:pt>
                  <c:pt idx="4">
                    <c:v>-4.8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3,980 </c:v>
                  </c:pt>
                  <c:pt idx="8">
                    <c:v> 11,500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(국산초당)300g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6">
                    <c:v>(정갈한쌀)20kg</c:v>
                  </c:pt>
                  <c:pt idx="7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-2.5 </c:v>
                  </c:pt>
                  <c:pt idx="5">
                    <c:v> 72,900 </c:v>
                  </c:pt>
                  <c:pt idx="6">
                    <c:v> 54,800 </c:v>
                  </c:pt>
                  <c:pt idx="7">
                    <c:v> 49,900 </c:v>
                  </c:pt>
                  <c:pt idx="8">
                    <c:v> 74,800 </c:v>
                  </c:pt>
                  <c:pt idx="9">
                    <c:v> 69,000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09월 27일</c:v>
                  </c:pt>
                  <c:pt idx="6">
                    <c:v>09월 27일</c:v>
                  </c:pt>
                  <c:pt idx="7">
                    <c:v>09월 27일</c:v>
                  </c:pt>
                  <c:pt idx="8">
                    <c:v>09월 28일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29일</c:v>
                  </c:pt>
                  <c:pt idx="12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강남시장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1457.1666666666667</c:v>
                </c:pt>
                <c:pt idx="1">
                  <c:v>1526.5</c:v>
                </c:pt>
                <c:pt idx="2" formatCode="General">
                  <c:v>0</c:v>
                </c:pt>
                <c:pt idx="3">
                  <c:v>69.333333333333258</c:v>
                </c:pt>
                <c:pt idx="4" formatCode="_-* #,##0.0_-;\-* #,##0.0_-;_-* &quot;-&quot;_-;_-@_-">
                  <c:v>-4.5</c:v>
                </c:pt>
                <c:pt idx="5">
                  <c:v>1397</c:v>
                </c:pt>
                <c:pt idx="6">
                  <c:v>1679</c:v>
                </c:pt>
                <c:pt idx="7">
                  <c:v>1415</c:v>
                </c:pt>
                <c:pt idx="8">
                  <c:v>1428</c:v>
                </c:pt>
                <c:pt idx="9">
                  <c:v>1427</c:v>
                </c:pt>
                <c:pt idx="10">
                  <c:v>1397</c:v>
                </c:pt>
                <c:pt idx="11">
                  <c:v>1638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1,664 </c:v>
                  </c:pt>
                  <c:pt idx="1">
                    <c:v> 1,714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-2.9 </c:v>
                  </c:pt>
                  <c:pt idx="5">
                    <c:v> 1,607 </c:v>
                  </c:pt>
                  <c:pt idx="6">
                    <c:v> 1,879 </c:v>
                  </c:pt>
                  <c:pt idx="7">
                    <c:v> 1,625 </c:v>
                  </c:pt>
                  <c:pt idx="8">
                    <c:v> 1,638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1,802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(깨끗한나라)30롤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16,300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2,550 </c:v>
                  </c:pt>
                  <c:pt idx="4">
                    <c:v> 18.5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4,900 </c:v>
                  </c:pt>
                  <c:pt idx="7">
                    <c:v> 3,900 </c:v>
                  </c:pt>
                  <c:pt idx="8">
                    <c:v> 6,980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(가루)2.7kg</c:v>
                  </c:pt>
                  <c:pt idx="9">
                    <c:v>1.5kg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7,752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5,948 </c:v>
                  </c:pt>
                  <c:pt idx="4">
                    <c:v>-43.4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5,980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1,290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16,800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6">
                    <c:v>(풀무원)</c:v>
                  </c:pt>
                  <c:pt idx="7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330g</c:v>
                  </c:pt>
                  <c:pt idx="7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2,463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137 </c:v>
                  </c:pt>
                  <c:pt idx="4">
                    <c:v>-5.3 </c:v>
                  </c:pt>
                  <c:pt idx="5">
                    <c:v> 2,790 </c:v>
                  </c:pt>
                  <c:pt idx="6">
                    <c:v> 2,280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3,590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6,878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1,212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3,480 </c:v>
                  </c:pt>
                  <c:pt idx="7">
                    <c:v> 4,250 </c:v>
                  </c:pt>
                  <c:pt idx="8">
                    <c:v> 11,800 </c:v>
                  </c:pt>
                  <c:pt idx="9">
                    <c:v> 5,490 </c:v>
                  </c:pt>
                  <c:pt idx="10">
                    <c:v> 4,350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4,967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-3.4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4,680 </c:v>
                  </c:pt>
                  <c:pt idx="8">
                    <c:v> 4,580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9,992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6.3 </c:v>
                  </c:pt>
                  <c:pt idx="5">
                    <c:v> 9,990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14,000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14.6 </c:v>
                  </c:pt>
                  <c:pt idx="5">
                    <c:v> 4,990 </c:v>
                  </c:pt>
                  <c:pt idx="6">
                    <c:v> 4,290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950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</c:v>
                  </c:pt>
                  <c:pt idx="12">
                    <c:v>(풀무원 목포특란)15개</c:v>
                  </c:pt>
                </c:lvl>
                <c:lvl>
                  <c:pt idx="0">
                    <c:v> 8,210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1,940 </c:v>
                  </c:pt>
                  <c:pt idx="4">
                    <c:v>-19.1 </c:v>
                  </c:pt>
                  <c:pt idx="5">
                    <c:v> 6,280 </c:v>
                  </c:pt>
                  <c:pt idx="6">
                    <c:v> 6,200 </c:v>
                  </c:pt>
                  <c:pt idx="7">
                    <c:v> 6,280 </c:v>
                  </c:pt>
                  <c:pt idx="8">
                    <c:v> 9,000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800g</c:v>
                  </c:pt>
                  <c:pt idx="12">
                    <c:v>(하림6호)</c:v>
                  </c:pt>
                </c:lvl>
                <c:lvl>
                  <c:pt idx="0">
                    <c:v> 7,208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1,218 </c:v>
                  </c:pt>
                  <c:pt idx="4">
                    <c:v> 20.3 </c:v>
                  </c:pt>
                  <c:pt idx="5">
                    <c:v> 7,490 </c:v>
                  </c:pt>
                  <c:pt idx="6">
                    <c:v> 8,980 </c:v>
                  </c:pt>
                  <c:pt idx="7">
                    <c:v> 6,780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2.0 </c:v>
                  </c:pt>
                  <c:pt idx="5">
                    <c:v> 14,950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15,800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500g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68,756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13,356 </c:v>
                  </c:pt>
                  <c:pt idx="4">
                    <c:v> 24.1 </c:v>
                  </c:pt>
                  <c:pt idx="5">
                    <c:v> 68,200 </c:v>
                  </c:pt>
                  <c:pt idx="6">
                    <c:v> 68,000 </c:v>
                  </c:pt>
                  <c:pt idx="7">
                    <c:v> 78,335 </c:v>
                  </c:pt>
                  <c:pt idx="8">
                    <c:v> 68,000 </c:v>
                  </c:pt>
                  <c:pt idx="9">
                    <c:v> 60,000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11,463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1,973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20,000 </c:v>
                  </c:pt>
                  <c:pt idx="9">
                    <c:v> 9,000 </c:v>
                  </c:pt>
                  <c:pt idx="10">
                    <c:v> 7,000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</c:lvl>
                <c:lvl>
                  <c:pt idx="0">
                    <c:v> 4,612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2,878 </c:v>
                  </c:pt>
                  <c:pt idx="4">
                    <c:v>-38.4 </c:v>
                  </c:pt>
                  <c:pt idx="5">
                    <c:v> 4,990 </c:v>
                  </c:pt>
                  <c:pt idx="6">
                    <c:v> 3,900 </c:v>
                  </c:pt>
                  <c:pt idx="7">
                    <c:v> 3,280 </c:v>
                  </c:pt>
                  <c:pt idx="8">
                    <c:v> 10,000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5개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1개</c:v>
                  </c:pt>
                  <c:pt idx="12">
                    <c:v>(분홍빛 햇사과) 5개</c:v>
                  </c:pt>
                </c:lvl>
                <c:lvl>
                  <c:pt idx="0">
                    <c:v> 6,657 </c:v>
                  </c:pt>
                  <c:pt idx="1">
                    <c:v> 6,400 </c:v>
                  </c:pt>
                  <c:pt idx="2">
                    <c:v>↑</c:v>
                  </c:pt>
                  <c:pt idx="3">
                    <c:v> 257 </c:v>
                  </c:pt>
                  <c:pt idx="4">
                    <c:v> 4.0 </c:v>
                  </c:pt>
                  <c:pt idx="5">
                    <c:v> 10,990 </c:v>
                  </c:pt>
                  <c:pt idx="6">
                    <c:v> 7,990 </c:v>
                  </c:pt>
                  <c:pt idx="7">
                    <c:v> 7,960 </c:v>
                  </c:pt>
                  <c:pt idx="8">
                    <c:v> 10,000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8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497 </c:v>
                  </c:pt>
                  <c:pt idx="4">
                    <c:v>-10.0 </c:v>
                  </c:pt>
                  <c:pt idx="5">
                    <c:v> 3,990 </c:v>
                  </c:pt>
                  <c:pt idx="6">
                    <c:v> 3,990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0">
                    <c:v> 1,527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-6.9 </c:v>
                  </c:pt>
                  <c:pt idx="5">
                    <c:v> 1,690 </c:v>
                  </c:pt>
                  <c:pt idx="6">
                    <c:v> 1,690 </c:v>
                  </c:pt>
                  <c:pt idx="7">
                    <c:v> 1,280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1,280 </c:v>
                  </c:pt>
                </c:lvl>
                <c:lvl>
                  <c:pt idx="5">
                    <c:v>(깐대파)1봉</c:v>
                  </c:pt>
                  <c:pt idx="12">
                    <c:v>(깐대파) 1봉</c:v>
                  </c:pt>
                </c:lvl>
                <c:lvl>
                  <c:pt idx="0">
                    <c:v> 2,427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8.3 </c:v>
                  </c:pt>
                  <c:pt idx="5">
                    <c:v> 3,490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3,610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1,120 </c:v>
                  </c:pt>
                  <c:pt idx="4">
                    <c:v> 45.0 </c:v>
                  </c:pt>
                  <c:pt idx="5">
                    <c:v> 3,690 </c:v>
                  </c:pt>
                  <c:pt idx="6">
                    <c:v> 3,990 </c:v>
                  </c:pt>
                  <c:pt idx="7">
                    <c:v> 2,980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8,945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455 </c:v>
                  </c:pt>
                  <c:pt idx="4">
                    <c:v>-4.8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3,980 </c:v>
                  </c:pt>
                  <c:pt idx="8">
                    <c:v> 11,500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(국산초당)300g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6">
                    <c:v>(정갈한쌀)20kg</c:v>
                  </c:pt>
                  <c:pt idx="7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-2.5 </c:v>
                  </c:pt>
                  <c:pt idx="5">
                    <c:v> 72,900 </c:v>
                  </c:pt>
                  <c:pt idx="6">
                    <c:v> 54,800 </c:v>
                  </c:pt>
                  <c:pt idx="7">
                    <c:v> 49,900 </c:v>
                  </c:pt>
                  <c:pt idx="8">
                    <c:v> 74,800 </c:v>
                  </c:pt>
                  <c:pt idx="9">
                    <c:v> 69,000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09월 27일</c:v>
                  </c:pt>
                  <c:pt idx="6">
                    <c:v>09월 27일</c:v>
                  </c:pt>
                  <c:pt idx="7">
                    <c:v>09월 27일</c:v>
                  </c:pt>
                  <c:pt idx="8">
                    <c:v>09월 28일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29일</c:v>
                  </c:pt>
                  <c:pt idx="12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강남시장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1,664 </c:v>
                  </c:pt>
                  <c:pt idx="1">
                    <c:v> 1,714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-2.9 </c:v>
                  </c:pt>
                  <c:pt idx="5">
                    <c:v> 1,607 </c:v>
                  </c:pt>
                  <c:pt idx="6">
                    <c:v> 1,879 </c:v>
                  </c:pt>
                  <c:pt idx="7">
                    <c:v> 1,625 </c:v>
                  </c:pt>
                  <c:pt idx="8">
                    <c:v> 1,638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1,802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(깨끗한나라)30롤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16,300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2,550 </c:v>
                  </c:pt>
                  <c:pt idx="4">
                    <c:v> 18.5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4,900 </c:v>
                  </c:pt>
                  <c:pt idx="7">
                    <c:v> 3,900 </c:v>
                  </c:pt>
                  <c:pt idx="8">
                    <c:v> 6,980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(가루)2.7kg</c:v>
                  </c:pt>
                  <c:pt idx="9">
                    <c:v>1.5kg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7,752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5,948 </c:v>
                  </c:pt>
                  <c:pt idx="4">
                    <c:v>-43.4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5,980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1,290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16,800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6">
                    <c:v>(풀무원)</c:v>
                  </c:pt>
                  <c:pt idx="7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330g</c:v>
                  </c:pt>
                  <c:pt idx="7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2,463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137 </c:v>
                  </c:pt>
                  <c:pt idx="4">
                    <c:v>-5.3 </c:v>
                  </c:pt>
                  <c:pt idx="5">
                    <c:v> 2,790 </c:v>
                  </c:pt>
                  <c:pt idx="6">
                    <c:v> 2,280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3,590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6,878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1,212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3,480 </c:v>
                  </c:pt>
                  <c:pt idx="7">
                    <c:v> 4,250 </c:v>
                  </c:pt>
                  <c:pt idx="8">
                    <c:v> 11,800 </c:v>
                  </c:pt>
                  <c:pt idx="9">
                    <c:v> 5,490 </c:v>
                  </c:pt>
                  <c:pt idx="10">
                    <c:v> 4,350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4,967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-3.4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4,680 </c:v>
                  </c:pt>
                  <c:pt idx="8">
                    <c:v> 4,580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9,992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6.3 </c:v>
                  </c:pt>
                  <c:pt idx="5">
                    <c:v> 9,990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14,000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14.6 </c:v>
                  </c:pt>
                  <c:pt idx="5">
                    <c:v> 4,990 </c:v>
                  </c:pt>
                  <c:pt idx="6">
                    <c:v> 4,290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950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</c:v>
                  </c:pt>
                  <c:pt idx="12">
                    <c:v>(풀무원 목포특란)15개</c:v>
                  </c:pt>
                </c:lvl>
                <c:lvl>
                  <c:pt idx="0">
                    <c:v> 8,210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1,940 </c:v>
                  </c:pt>
                  <c:pt idx="4">
                    <c:v>-19.1 </c:v>
                  </c:pt>
                  <c:pt idx="5">
                    <c:v> 6,280 </c:v>
                  </c:pt>
                  <c:pt idx="6">
                    <c:v> 6,200 </c:v>
                  </c:pt>
                  <c:pt idx="7">
                    <c:v> 6,280 </c:v>
                  </c:pt>
                  <c:pt idx="8">
                    <c:v> 9,000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800g</c:v>
                  </c:pt>
                  <c:pt idx="12">
                    <c:v>(하림6호)</c:v>
                  </c:pt>
                </c:lvl>
                <c:lvl>
                  <c:pt idx="0">
                    <c:v> 7,208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1,218 </c:v>
                  </c:pt>
                  <c:pt idx="4">
                    <c:v> 20.3 </c:v>
                  </c:pt>
                  <c:pt idx="5">
                    <c:v> 7,490 </c:v>
                  </c:pt>
                  <c:pt idx="6">
                    <c:v> 8,980 </c:v>
                  </c:pt>
                  <c:pt idx="7">
                    <c:v> 6,780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2.0 </c:v>
                  </c:pt>
                  <c:pt idx="5">
                    <c:v> 14,950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15,800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500g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68,756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13,356 </c:v>
                  </c:pt>
                  <c:pt idx="4">
                    <c:v> 24.1 </c:v>
                  </c:pt>
                  <c:pt idx="5">
                    <c:v> 68,200 </c:v>
                  </c:pt>
                  <c:pt idx="6">
                    <c:v> 68,000 </c:v>
                  </c:pt>
                  <c:pt idx="7">
                    <c:v> 78,335 </c:v>
                  </c:pt>
                  <c:pt idx="8">
                    <c:v> 68,000 </c:v>
                  </c:pt>
                  <c:pt idx="9">
                    <c:v> 60,000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11,463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1,973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20,000 </c:v>
                  </c:pt>
                  <c:pt idx="9">
                    <c:v> 9,000 </c:v>
                  </c:pt>
                  <c:pt idx="10">
                    <c:v> 7,000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</c:lvl>
                <c:lvl>
                  <c:pt idx="0">
                    <c:v> 4,612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2,878 </c:v>
                  </c:pt>
                  <c:pt idx="4">
                    <c:v>-38.4 </c:v>
                  </c:pt>
                  <c:pt idx="5">
                    <c:v> 4,990 </c:v>
                  </c:pt>
                  <c:pt idx="6">
                    <c:v> 3,900 </c:v>
                  </c:pt>
                  <c:pt idx="7">
                    <c:v> 3,280 </c:v>
                  </c:pt>
                  <c:pt idx="8">
                    <c:v> 10,000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5개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1개</c:v>
                  </c:pt>
                  <c:pt idx="12">
                    <c:v>(분홍빛 햇사과) 5개</c:v>
                  </c:pt>
                </c:lvl>
                <c:lvl>
                  <c:pt idx="0">
                    <c:v> 6,657 </c:v>
                  </c:pt>
                  <c:pt idx="1">
                    <c:v> 6,400 </c:v>
                  </c:pt>
                  <c:pt idx="2">
                    <c:v>↑</c:v>
                  </c:pt>
                  <c:pt idx="3">
                    <c:v> 257 </c:v>
                  </c:pt>
                  <c:pt idx="4">
                    <c:v> 4.0 </c:v>
                  </c:pt>
                  <c:pt idx="5">
                    <c:v> 10,990 </c:v>
                  </c:pt>
                  <c:pt idx="6">
                    <c:v> 7,990 </c:v>
                  </c:pt>
                  <c:pt idx="7">
                    <c:v> 7,960 </c:v>
                  </c:pt>
                  <c:pt idx="8">
                    <c:v> 10,000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8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497 </c:v>
                  </c:pt>
                  <c:pt idx="4">
                    <c:v>-10.0 </c:v>
                  </c:pt>
                  <c:pt idx="5">
                    <c:v> 3,990 </c:v>
                  </c:pt>
                  <c:pt idx="6">
                    <c:v> 3,990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0">
                    <c:v> 1,527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-6.9 </c:v>
                  </c:pt>
                  <c:pt idx="5">
                    <c:v> 1,690 </c:v>
                  </c:pt>
                  <c:pt idx="6">
                    <c:v> 1,690 </c:v>
                  </c:pt>
                  <c:pt idx="7">
                    <c:v> 1,280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1,280 </c:v>
                  </c:pt>
                </c:lvl>
                <c:lvl>
                  <c:pt idx="5">
                    <c:v>(깐대파)1봉</c:v>
                  </c:pt>
                  <c:pt idx="12">
                    <c:v>(깐대파) 1봉</c:v>
                  </c:pt>
                </c:lvl>
                <c:lvl>
                  <c:pt idx="0">
                    <c:v> 2,427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8.3 </c:v>
                  </c:pt>
                  <c:pt idx="5">
                    <c:v> 3,490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3,610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1,120 </c:v>
                  </c:pt>
                  <c:pt idx="4">
                    <c:v> 45.0 </c:v>
                  </c:pt>
                  <c:pt idx="5">
                    <c:v> 3,690 </c:v>
                  </c:pt>
                  <c:pt idx="6">
                    <c:v> 3,990 </c:v>
                  </c:pt>
                  <c:pt idx="7">
                    <c:v> 2,980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8,945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455 </c:v>
                  </c:pt>
                  <c:pt idx="4">
                    <c:v>-4.8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3,980 </c:v>
                  </c:pt>
                  <c:pt idx="8">
                    <c:v> 11,500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(국산초당)300g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6">
                    <c:v>(정갈한쌀)20kg</c:v>
                  </c:pt>
                  <c:pt idx="7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-2.5 </c:v>
                  </c:pt>
                  <c:pt idx="5">
                    <c:v> 72,900 </c:v>
                  </c:pt>
                  <c:pt idx="6">
                    <c:v> 54,800 </c:v>
                  </c:pt>
                  <c:pt idx="7">
                    <c:v> 49,900 </c:v>
                  </c:pt>
                  <c:pt idx="8">
                    <c:v> 74,800 </c:v>
                  </c:pt>
                  <c:pt idx="9">
                    <c:v> 69,000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09월 27일</c:v>
                  </c:pt>
                  <c:pt idx="6">
                    <c:v>09월 27일</c:v>
                  </c:pt>
                  <c:pt idx="7">
                    <c:v>09월 27일</c:v>
                  </c:pt>
                  <c:pt idx="8">
                    <c:v>09월 28일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29일</c:v>
                  </c:pt>
                  <c:pt idx="12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강남시장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1,664 </c:v>
                  </c:pt>
                  <c:pt idx="1">
                    <c:v> 1,714 </c:v>
                  </c:pt>
                  <c:pt idx="2">
                    <c:v>↓</c:v>
                  </c:pt>
                  <c:pt idx="3">
                    <c:v> 50 </c:v>
                  </c:pt>
                  <c:pt idx="4">
                    <c:v>-2.9 </c:v>
                  </c:pt>
                  <c:pt idx="5">
                    <c:v> 1,607 </c:v>
                  </c:pt>
                  <c:pt idx="6">
                    <c:v> 1,879 </c:v>
                  </c:pt>
                  <c:pt idx="7">
                    <c:v> 1,625 </c:v>
                  </c:pt>
                  <c:pt idx="8">
                    <c:v> 1,638 </c:v>
                  </c:pt>
                  <c:pt idx="9">
                    <c:v> 1,627 </c:v>
                  </c:pt>
                  <c:pt idx="10">
                    <c:v> 1,607 </c:v>
                  </c:pt>
                  <c:pt idx="11">
                    <c:v> 1,802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30롤</c:v>
                  </c:pt>
                  <c:pt idx="9">
                    <c:v>(깨끗한나라)30롤</c:v>
                  </c:pt>
                  <c:pt idx="11">
                    <c:v>(부자되는집)30롤</c:v>
                  </c:pt>
                  <c:pt idx="12">
                    <c:v>(크리넥스울트라클린)30롤</c:v>
                  </c:pt>
                </c:lvl>
                <c:lvl>
                  <c:pt idx="0">
                    <c:v> 16,300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2,550 </c:v>
                  </c:pt>
                  <c:pt idx="4">
                    <c:v> 18.5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9,900 </c:v>
                  </c:pt>
                  <c:pt idx="10">
                    <c:v> 14,300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4,900 </c:v>
                  </c:pt>
                  <c:pt idx="7">
                    <c:v> 3,900 </c:v>
                  </c:pt>
                  <c:pt idx="8">
                    <c:v> 6,980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(테크)4kg</c:v>
                  </c:pt>
                  <c:pt idx="8">
                    <c:v>(가루)2.7kg</c:v>
                  </c:pt>
                  <c:pt idx="9">
                    <c:v>1.5kg</c:v>
                  </c:pt>
                  <c:pt idx="10">
                    <c:v>2.7kg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7,752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5,948 </c:v>
                  </c:pt>
                  <c:pt idx="4">
                    <c:v>-43.4 </c:v>
                  </c:pt>
                  <c:pt idx="5">
                    <c:v> 9,900 </c:v>
                  </c:pt>
                  <c:pt idx="6">
                    <c:v> 9,900 </c:v>
                  </c:pt>
                  <c:pt idx="7">
                    <c:v> 8,900 </c:v>
                  </c:pt>
                  <c:pt idx="8">
                    <c:v> 5,980 </c:v>
                  </c:pt>
                  <c:pt idx="9">
                    <c:v> 5,980 </c:v>
                  </c:pt>
                  <c:pt idx="10">
                    <c:v> 5,850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1,290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16,800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6">
                    <c:v>(풀무원)</c:v>
                  </c:pt>
                  <c:pt idx="7">
                    <c:v>(풀무원)500g</c:v>
                  </c:pt>
                  <c:pt idx="12">
                    <c:v>(풀무원)1+1</c:v>
                  </c:pt>
                </c:lvl>
                <c:lvl>
                  <c:pt idx="0">
                    <c:v> 2,915 </c:v>
                  </c:pt>
                  <c:pt idx="1">
                    <c:v> 3,300 </c:v>
                  </c:pt>
                  <c:pt idx="2">
                    <c:v>↓</c:v>
                  </c:pt>
                  <c:pt idx="3">
                    <c:v> 385 </c:v>
                  </c:pt>
                  <c:pt idx="4">
                    <c:v>-11.7 </c:v>
                  </c:pt>
                  <c:pt idx="5">
                    <c:v> 4,990 </c:v>
                  </c:pt>
                  <c:pt idx="6">
                    <c:v> 4,500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4,100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330g</c:v>
                  </c:pt>
                  <c:pt idx="7">
                    <c:v>330g</c:v>
                  </c:pt>
                  <c:pt idx="9">
                    <c:v>(롯데)750g</c:v>
                  </c:pt>
                  <c:pt idx="12">
                    <c:v>(브레디크)</c:v>
                  </c:pt>
                </c:lvl>
                <c:lvl>
                  <c:pt idx="0">
                    <c:v> 2,463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137 </c:v>
                  </c:pt>
                  <c:pt idx="4">
                    <c:v>-5.3 </c:v>
                  </c:pt>
                  <c:pt idx="5">
                    <c:v> 2,790 </c:v>
                  </c:pt>
                  <c:pt idx="6">
                    <c:v> 2,280 </c:v>
                  </c:pt>
                  <c:pt idx="7">
                    <c:v> 2,280 </c:v>
                  </c:pt>
                  <c:pt idx="8">
                    <c:v> 2,590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3,798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-1.1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3,590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1,000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(오뚜기)</c:v>
                  </c:pt>
                  <c:pt idx="7">
                    <c:v>(해표)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6,878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1,212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3,480 </c:v>
                  </c:pt>
                  <c:pt idx="7">
                    <c:v> 4,250 </c:v>
                  </c:pt>
                  <c:pt idx="8">
                    <c:v> 11,800 </c:v>
                  </c:pt>
                  <c:pt idx="9">
                    <c:v> 5,490 </c:v>
                  </c:pt>
                  <c:pt idx="10">
                    <c:v> 4,350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1,250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4,967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-3.4 </c:v>
                  </c:pt>
                  <c:pt idx="5">
                    <c:v> 4,680 </c:v>
                  </c:pt>
                  <c:pt idx="6">
                    <c:v> 4,680 </c:v>
                  </c:pt>
                  <c:pt idx="7">
                    <c:v> 4,680 </c:v>
                  </c:pt>
                  <c:pt idx="8">
                    <c:v> 4,580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9,992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592 </c:v>
                  </c:pt>
                  <c:pt idx="4">
                    <c:v> 6.3 </c:v>
                  </c:pt>
                  <c:pt idx="5">
                    <c:v> 9,990 </c:v>
                  </c:pt>
                  <c:pt idx="6">
                    <c:v> 8,980 </c:v>
                  </c:pt>
                  <c:pt idx="7">
                    <c:v> 4,980 </c:v>
                  </c:pt>
                  <c:pt idx="8">
                    <c:v> 9,000 </c:v>
                  </c:pt>
                  <c:pt idx="9">
                    <c:v> 14,000 </c:v>
                  </c:pt>
                  <c:pt idx="10">
                    <c:v> 13,000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26,233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2,667 </c:v>
                  </c:pt>
                  <c:pt idx="4">
                    <c:v>-9.2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14,000 </c:v>
                  </c:pt>
                  <c:pt idx="9">
                    <c:v> 26,000 </c:v>
                  </c:pt>
                  <c:pt idx="10">
                    <c:v> 25,000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3,427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437 </c:v>
                  </c:pt>
                  <c:pt idx="4">
                    <c:v> 14.6 </c:v>
                  </c:pt>
                  <c:pt idx="5">
                    <c:v> 4,990 </c:v>
                  </c:pt>
                  <c:pt idx="6">
                    <c:v> 4,290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묶음(3개)</c:v>
                  </c:pt>
                  <c:pt idx="6">
                    <c:v>묶음(3개)</c:v>
                  </c:pt>
                  <c:pt idx="7">
                    <c:v>묶음(3개)</c:v>
                  </c:pt>
                </c:lvl>
                <c:lvl>
                  <c:pt idx="0">
                    <c:v> 1,637 </c:v>
                  </c:pt>
                  <c:pt idx="1">
                    <c:v> 875 </c:v>
                  </c:pt>
                  <c:pt idx="2">
                    <c:v>↑</c:v>
                  </c:pt>
                  <c:pt idx="3">
                    <c:v> 762 </c:v>
                  </c:pt>
                  <c:pt idx="4">
                    <c:v> 87.0 </c:v>
                  </c:pt>
                  <c:pt idx="5">
                    <c:v> 2,390 </c:v>
                  </c:pt>
                  <c:pt idx="6">
                    <c:v> 2,300 </c:v>
                  </c:pt>
                  <c:pt idx="7">
                    <c:v> 2,300 </c:v>
                  </c:pt>
                  <c:pt idx="8">
                    <c:v> 950 </c:v>
                  </c:pt>
                  <c:pt idx="9">
                    <c:v> 980 </c:v>
                  </c:pt>
                  <c:pt idx="10">
                    <c:v> 900 </c:v>
                  </c:pt>
                  <c:pt idx="11">
                    <c:v> 900 </c:v>
                  </c:pt>
                  <c:pt idx="12">
                    <c:v> 850 </c:v>
                  </c:pt>
                </c:lvl>
                <c:lvl>
                  <c:pt idx="7">
                    <c:v>25개</c:v>
                  </c:pt>
                  <c:pt idx="12">
                    <c:v>(풀무원 목포특란)15개</c:v>
                  </c:pt>
                </c:lvl>
                <c:lvl>
                  <c:pt idx="0">
                    <c:v> 8,210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1,940 </c:v>
                  </c:pt>
                  <c:pt idx="4">
                    <c:v>-19.1 </c:v>
                  </c:pt>
                  <c:pt idx="5">
                    <c:v> 6,280 </c:v>
                  </c:pt>
                  <c:pt idx="6">
                    <c:v> 6,200 </c:v>
                  </c:pt>
                  <c:pt idx="7">
                    <c:v> 6,280 </c:v>
                  </c:pt>
                  <c:pt idx="8">
                    <c:v> 9,000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5">
                    <c:v>(무항생제)1kg</c:v>
                  </c:pt>
                  <c:pt idx="7">
                    <c:v>800g</c:v>
                  </c:pt>
                  <c:pt idx="12">
                    <c:v>(하림6호)</c:v>
                  </c:pt>
                </c:lvl>
                <c:lvl>
                  <c:pt idx="0">
                    <c:v> 7,208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1,218 </c:v>
                  </c:pt>
                  <c:pt idx="4">
                    <c:v> 20.3 </c:v>
                  </c:pt>
                  <c:pt idx="5">
                    <c:v> 7,490 </c:v>
                  </c:pt>
                  <c:pt idx="6">
                    <c:v> 8,980 </c:v>
                  </c:pt>
                  <c:pt idx="7">
                    <c:v> 6,780 </c:v>
                  </c:pt>
                  <c:pt idx="8">
                    <c:v> 6,000 </c:v>
                  </c:pt>
                  <c:pt idx="9">
                    <c:v> 7,000 </c:v>
                  </c:pt>
                  <c:pt idx="10">
                    <c:v> 7,000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16,625 </c:v>
                  </c:pt>
                  <c:pt idx="1">
                    <c:v> 16,300 </c:v>
                  </c:pt>
                  <c:pt idx="2">
                    <c:v>↑</c:v>
                  </c:pt>
                  <c:pt idx="3">
                    <c:v> 325 </c:v>
                  </c:pt>
                  <c:pt idx="4">
                    <c:v> 2.0 </c:v>
                  </c:pt>
                  <c:pt idx="5">
                    <c:v> 14,950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15,800 </c:v>
                  </c:pt>
                  <c:pt idx="9">
                    <c:v> 18,000 </c:v>
                  </c:pt>
                  <c:pt idx="10">
                    <c:v> 16,000 </c:v>
                  </c:pt>
                  <c:pt idx="11">
                    <c:v> 14,800 </c:v>
                  </c:pt>
                  <c:pt idx="12">
                    <c:v> 17,800 </c:v>
                  </c:pt>
                </c:lvl>
                <c:lvl>
                  <c:pt idx="5">
                    <c:v>500g</c:v>
                  </c:pt>
                  <c:pt idx="7">
                    <c:v>500g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68,756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13,356 </c:v>
                  </c:pt>
                  <c:pt idx="4">
                    <c:v> 24.1 </c:v>
                  </c:pt>
                  <c:pt idx="5">
                    <c:v> 68,200 </c:v>
                  </c:pt>
                  <c:pt idx="6">
                    <c:v> 68,000 </c:v>
                  </c:pt>
                  <c:pt idx="7">
                    <c:v> 78,335 </c:v>
                  </c:pt>
                  <c:pt idx="8">
                    <c:v> 68,000 </c:v>
                  </c:pt>
                  <c:pt idx="9">
                    <c:v> 60,000 </c:v>
                  </c:pt>
                  <c:pt idx="10">
                    <c:v> 70,000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11,463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1,973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9,980 </c:v>
                  </c:pt>
                  <c:pt idx="8">
                    <c:v> 20,000 </c:v>
                  </c:pt>
                  <c:pt idx="9">
                    <c:v> 9,000 </c:v>
                  </c:pt>
                  <c:pt idx="10">
                    <c:v> 7,000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</c:lvl>
                <c:lvl>
                  <c:pt idx="0">
                    <c:v> 4,612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2,878 </c:v>
                  </c:pt>
                  <c:pt idx="4">
                    <c:v>-38.4 </c:v>
                  </c:pt>
                  <c:pt idx="5">
                    <c:v> 4,990 </c:v>
                  </c:pt>
                  <c:pt idx="6">
                    <c:v> 3,900 </c:v>
                  </c:pt>
                  <c:pt idx="7">
                    <c:v> 3,280 </c:v>
                  </c:pt>
                  <c:pt idx="8">
                    <c:v> 10,000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6">
                    <c:v>5개</c:v>
                  </c:pt>
                  <c:pt idx="7">
                    <c:v>8개</c:v>
                  </c:pt>
                  <c:pt idx="8">
                    <c:v>6개</c:v>
                  </c:pt>
                  <c:pt idx="11">
                    <c:v>1개</c:v>
                  </c:pt>
                  <c:pt idx="12">
                    <c:v>(분홍빛 햇사과) 5개</c:v>
                  </c:pt>
                </c:lvl>
                <c:lvl>
                  <c:pt idx="0">
                    <c:v> 6,657 </c:v>
                  </c:pt>
                  <c:pt idx="1">
                    <c:v> 6,400 </c:v>
                  </c:pt>
                  <c:pt idx="2">
                    <c:v>↑</c:v>
                  </c:pt>
                  <c:pt idx="3">
                    <c:v> 257 </c:v>
                  </c:pt>
                  <c:pt idx="4">
                    <c:v> 4.0 </c:v>
                  </c:pt>
                  <c:pt idx="5">
                    <c:v> 10,990 </c:v>
                  </c:pt>
                  <c:pt idx="6">
                    <c:v> 7,990 </c:v>
                  </c:pt>
                  <c:pt idx="7">
                    <c:v> 7,960 </c:v>
                  </c:pt>
                  <c:pt idx="8">
                    <c:v> 10,000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7,800 </c:v>
                  </c:pt>
                </c:lvl>
                <c:lvl>
                  <c:pt idx="5">
                    <c:v>1포기</c:v>
                  </c:pt>
                  <c:pt idx="8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4,493 </c:v>
                  </c:pt>
                  <c:pt idx="1">
                    <c:v> 4,990 </c:v>
                  </c:pt>
                  <c:pt idx="2">
                    <c:v>↓</c:v>
                  </c:pt>
                  <c:pt idx="3">
                    <c:v> 497 </c:v>
                  </c:pt>
                  <c:pt idx="4">
                    <c:v>-10.0 </c:v>
                  </c:pt>
                  <c:pt idx="5">
                    <c:v> 3,990 </c:v>
                  </c:pt>
                  <c:pt idx="6">
                    <c:v> 3,990 </c:v>
                  </c:pt>
                  <c:pt idx="7">
                    <c:v> 4,980 </c:v>
                  </c:pt>
                  <c:pt idx="8">
                    <c:v> 5,000 </c:v>
                  </c:pt>
                  <c:pt idx="9">
                    <c:v> 4,000 </c:v>
                  </c:pt>
                  <c:pt idx="10">
                    <c:v> 5,000 </c:v>
                  </c:pt>
                  <c:pt idx="11">
                    <c:v> 5,000 </c:v>
                  </c:pt>
                  <c:pt idx="12">
                    <c:v> 4,980 </c:v>
                  </c:pt>
                </c:lvl>
                <c:lvl>
                  <c:pt idx="0">
                    <c:v> 1,527 </c:v>
                  </c:pt>
                  <c:pt idx="1">
                    <c:v> 1,640 </c:v>
                  </c:pt>
                  <c:pt idx="2">
                    <c:v>↓</c:v>
                  </c:pt>
                  <c:pt idx="3">
                    <c:v> 113 </c:v>
                  </c:pt>
                  <c:pt idx="4">
                    <c:v>-6.9 </c:v>
                  </c:pt>
                  <c:pt idx="5">
                    <c:v> 1,690 </c:v>
                  </c:pt>
                  <c:pt idx="6">
                    <c:v> 1,690 </c:v>
                  </c:pt>
                  <c:pt idx="7">
                    <c:v> 1,280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1,500 </c:v>
                  </c:pt>
                  <c:pt idx="11">
                    <c:v> 2,000 </c:v>
                  </c:pt>
                  <c:pt idx="12">
                    <c:v> 1,280 </c:v>
                  </c:pt>
                </c:lvl>
                <c:lvl>
                  <c:pt idx="5">
                    <c:v>(깐대파)1봉</c:v>
                  </c:pt>
                  <c:pt idx="12">
                    <c:v>(깐대파) 1봉</c:v>
                  </c:pt>
                </c:lvl>
                <c:lvl>
                  <c:pt idx="0">
                    <c:v> 2,427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8.3 </c:v>
                  </c:pt>
                  <c:pt idx="5">
                    <c:v> 3,490 </c:v>
                  </c:pt>
                  <c:pt idx="6">
                    <c:v> 2,590 </c:v>
                  </c:pt>
                  <c:pt idx="7">
                    <c:v> 2,480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3,610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1,120 </c:v>
                  </c:pt>
                  <c:pt idx="4">
                    <c:v> 45.0 </c:v>
                  </c:pt>
                  <c:pt idx="5">
                    <c:v> 3,690 </c:v>
                  </c:pt>
                  <c:pt idx="6">
                    <c:v> 3,990 </c:v>
                  </c:pt>
                  <c:pt idx="7">
                    <c:v> 2,980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8,945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455 </c:v>
                  </c:pt>
                  <c:pt idx="4">
                    <c:v>-4.8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3,980 </c:v>
                  </c:pt>
                  <c:pt idx="8">
                    <c:v> 11,500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10,000 </c:v>
                  </c:pt>
                  <c:pt idx="12">
                    <c:v> 8,800 </c:v>
                  </c:pt>
                </c:lvl>
                <c:lvl>
                  <c:pt idx="5">
                    <c:v>(행복한콩)400g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(국산초당)300g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(농협쌀예천일품)</c:v>
                  </c:pt>
                  <c:pt idx="6">
                    <c:v>(정갈한쌀)20kg</c:v>
                  </c:pt>
                  <c:pt idx="7">
                    <c:v>(이맛쌀)20kg</c:v>
                  </c:pt>
                  <c:pt idx="12">
                    <c:v>(밥맛좋은쌀)</c:v>
                  </c:pt>
                </c:lvl>
                <c:lvl>
                  <c:pt idx="0">
                    <c:v> 65,200 </c:v>
                  </c:pt>
                  <c:pt idx="1">
                    <c:v> 66,900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-2.5 </c:v>
                  </c:pt>
                  <c:pt idx="5">
                    <c:v> 72,900 </c:v>
                  </c:pt>
                  <c:pt idx="6">
                    <c:v> 54,800 </c:v>
                  </c:pt>
                  <c:pt idx="7">
                    <c:v> 49,900 </c:v>
                  </c:pt>
                  <c:pt idx="8">
                    <c:v> 74,800 </c:v>
                  </c:pt>
                  <c:pt idx="9">
                    <c:v> 69,000 </c:v>
                  </c:pt>
                  <c:pt idx="10">
                    <c:v> 69,800 </c:v>
                  </c:pt>
                  <c:pt idx="11">
                    <c:v> 74,000 </c:v>
                  </c:pt>
                  <c:pt idx="12">
                    <c:v> 59,800 </c:v>
                  </c:pt>
                </c:lvl>
                <c:lvl>
                  <c:pt idx="5">
                    <c:v>09월 27일</c:v>
                  </c:pt>
                  <c:pt idx="6">
                    <c:v>09월 27일</c:v>
                  </c:pt>
                  <c:pt idx="7">
                    <c:v>09월 27일</c:v>
                  </c:pt>
                  <c:pt idx="8">
                    <c:v>09월 28일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29일</c:v>
                  </c:pt>
                  <c:pt idx="12">
                    <c:v>10월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강남시장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523392"/>
        <c:axId val="142537472"/>
      </c:barChart>
      <c:catAx>
        <c:axId val="142523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2537472"/>
        <c:crosses val="autoZero"/>
        <c:auto val="1"/>
        <c:lblAlgn val="ctr"/>
        <c:lblOffset val="100"/>
        <c:noMultiLvlLbl val="0"/>
      </c:catAx>
      <c:valAx>
        <c:axId val="142537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5233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5" sqref="I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107</v>
      </c>
      <c r="J2" s="10" t="s">
        <v>84</v>
      </c>
      <c r="K2" s="10" t="s">
        <v>82</v>
      </c>
      <c r="L2" s="10" t="s">
        <v>108</v>
      </c>
      <c r="M2" s="10" t="s">
        <v>76</v>
      </c>
      <c r="N2" s="7" t="s">
        <v>92</v>
      </c>
      <c r="O2" s="10" t="s">
        <v>89</v>
      </c>
      <c r="P2" s="7" t="s">
        <v>85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44466</v>
      </c>
      <c r="J3" s="13">
        <v>44466</v>
      </c>
      <c r="K3" s="13">
        <v>44466</v>
      </c>
      <c r="L3" s="13">
        <v>44467</v>
      </c>
      <c r="M3" s="13">
        <v>44467</v>
      </c>
      <c r="N3" s="13">
        <v>44467</v>
      </c>
      <c r="O3" s="13">
        <v>44468</v>
      </c>
      <c r="P3" s="13">
        <v>44470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65200</v>
      </c>
      <c r="E4" s="3">
        <f>AVERAGE(O4:P4)</f>
        <v>66900</v>
      </c>
      <c r="F4" s="4" t="str">
        <f>IF((D4-E4)&lt;0,"↓",IF((D4-E4)&gt;0,"↑",""))</f>
        <v>↓</v>
      </c>
      <c r="G4" s="5">
        <f>ABS(D4-E4)</f>
        <v>1700</v>
      </c>
      <c r="H4" s="11">
        <f>IFERROR(ROUND(((D4-E4)/E4)*100,1),"-")</f>
        <v>-2.5</v>
      </c>
      <c r="I4" s="14">
        <v>72900</v>
      </c>
      <c r="J4" s="14">
        <v>54800</v>
      </c>
      <c r="K4" s="14">
        <v>49900</v>
      </c>
      <c r="L4" s="14">
        <v>74800</v>
      </c>
      <c r="M4" s="14">
        <v>69000</v>
      </c>
      <c r="N4" s="14">
        <v>69800</v>
      </c>
      <c r="O4" s="14">
        <v>74000</v>
      </c>
      <c r="P4" s="14">
        <v>59800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147</v>
      </c>
      <c r="J5" s="21" t="s">
        <v>175</v>
      </c>
      <c r="K5" s="21" t="s">
        <v>178</v>
      </c>
      <c r="L5" s="21"/>
      <c r="M5" s="21"/>
      <c r="N5" s="21"/>
      <c r="O5" s="21"/>
      <c r="P5" s="21" t="s">
        <v>93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2115</v>
      </c>
      <c r="E6" s="3">
        <f>AVERAGE(O6:P6)</f>
        <v>2725</v>
      </c>
      <c r="F6" s="4" t="str">
        <f>IF((D6-E6)&lt;0,"↓",IF((D6-E6)&gt;0,"↑",""))</f>
        <v>↓</v>
      </c>
      <c r="G6" s="5">
        <f>ABS(D6-E6)</f>
        <v>610</v>
      </c>
      <c r="H6" s="11">
        <f t="shared" ref="H6:H68" si="0">IFERROR(ROUND(((D6-E6)/E6)*100,1),"-")</f>
        <v>-22.4</v>
      </c>
      <c r="I6" s="14">
        <v>2390</v>
      </c>
      <c r="J6" s="14">
        <v>2500</v>
      </c>
      <c r="K6" s="14">
        <v>2500</v>
      </c>
      <c r="L6" s="14">
        <v>1300</v>
      </c>
      <c r="M6" s="14">
        <v>2000</v>
      </c>
      <c r="N6" s="14">
        <v>2000</v>
      </c>
      <c r="O6" s="14">
        <v>2950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109</v>
      </c>
      <c r="J7" s="21" t="s">
        <v>140</v>
      </c>
      <c r="K7" s="21" t="s">
        <v>95</v>
      </c>
      <c r="L7" s="21" t="s">
        <v>138</v>
      </c>
      <c r="M7" s="21"/>
      <c r="N7" s="21"/>
      <c r="O7" s="21" t="s">
        <v>128</v>
      </c>
      <c r="P7" s="21" t="s">
        <v>146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8945</v>
      </c>
      <c r="E8" s="3">
        <f>AVERAGE(O8:P8)</f>
        <v>9400</v>
      </c>
      <c r="F8" s="4" t="str">
        <f>IF((D8-E8)&lt;0,"↓",IF((D8-E8)&gt;0,"↑",""))</f>
        <v>↓</v>
      </c>
      <c r="G8" s="5">
        <f>ABS(D8-E8)</f>
        <v>455</v>
      </c>
      <c r="H8" s="11">
        <f t="shared" si="0"/>
        <v>-4.8</v>
      </c>
      <c r="I8" s="14">
        <v>11900</v>
      </c>
      <c r="J8" s="14">
        <v>4290</v>
      </c>
      <c r="K8" s="14">
        <v>3980</v>
      </c>
      <c r="L8" s="14">
        <v>11500</v>
      </c>
      <c r="M8" s="14">
        <v>11000</v>
      </c>
      <c r="N8" s="14">
        <v>11000</v>
      </c>
      <c r="O8" s="14">
        <v>10000</v>
      </c>
      <c r="P8" s="14">
        <v>8800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110</v>
      </c>
      <c r="J9" s="21" t="s">
        <v>123</v>
      </c>
      <c r="K9" s="24" t="s">
        <v>101</v>
      </c>
      <c r="L9" s="21"/>
      <c r="M9" s="21"/>
      <c r="N9" s="21"/>
      <c r="O9" s="21" t="s">
        <v>136</v>
      </c>
      <c r="P9" s="24" t="s">
        <v>130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3610</v>
      </c>
      <c r="E10" s="3">
        <f>AVERAGE(O10:P10)</f>
        <v>2490</v>
      </c>
      <c r="F10" s="4" t="str">
        <f>IF((D10-E10)&lt;0,"↓",IF((D10-E10)&gt;0,"↑",""))</f>
        <v>↑</v>
      </c>
      <c r="G10" s="5">
        <f>ABS(D10-E10)</f>
        <v>1120</v>
      </c>
      <c r="H10" s="11">
        <f t="shared" si="0"/>
        <v>45</v>
      </c>
      <c r="I10" s="14">
        <v>3690</v>
      </c>
      <c r="J10" s="14">
        <v>3990</v>
      </c>
      <c r="K10" s="14">
        <v>2980</v>
      </c>
      <c r="L10" s="14">
        <v>5000</v>
      </c>
      <c r="M10" s="14">
        <v>3000</v>
      </c>
      <c r="N10" s="14">
        <v>3000</v>
      </c>
      <c r="O10" s="14">
        <v>2000</v>
      </c>
      <c r="P10" s="14">
        <v>2980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148</v>
      </c>
      <c r="J11" s="21" t="s">
        <v>176</v>
      </c>
      <c r="K11" s="21"/>
      <c r="L11" s="21" t="s">
        <v>148</v>
      </c>
      <c r="M11" s="21"/>
      <c r="N11" s="21"/>
      <c r="O11" s="21" t="s">
        <v>161</v>
      </c>
      <c r="P11" s="21" t="s">
        <v>168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2426.6666666666665</v>
      </c>
      <c r="E12" s="3">
        <f>AVERAGE(O12:P12)</f>
        <v>2240</v>
      </c>
      <c r="F12" s="4" t="str">
        <f>IF((D12-E12)&lt;0,"↓",IF((D12-E12)&gt;0,"↑",""))</f>
        <v>↑</v>
      </c>
      <c r="G12" s="5">
        <f>ABS(D12-E12)</f>
        <v>186.66666666666652</v>
      </c>
      <c r="H12" s="11">
        <f t="shared" si="0"/>
        <v>8.3000000000000007</v>
      </c>
      <c r="I12" s="14">
        <v>3490</v>
      </c>
      <c r="J12" s="14">
        <v>2590</v>
      </c>
      <c r="K12" s="14">
        <v>2480</v>
      </c>
      <c r="L12" s="14">
        <v>2000</v>
      </c>
      <c r="M12" s="14">
        <v>2000</v>
      </c>
      <c r="N12" s="14">
        <v>2000</v>
      </c>
      <c r="O12" s="14">
        <v>2000</v>
      </c>
      <c r="P12" s="14">
        <v>2480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149</v>
      </c>
      <c r="J13" s="21"/>
      <c r="K13" s="21"/>
      <c r="L13" s="21"/>
      <c r="M13" s="21"/>
      <c r="N13" s="21"/>
      <c r="O13" s="21"/>
      <c r="P13" s="21" t="s">
        <v>169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1526.6666666666667</v>
      </c>
      <c r="E14" s="3">
        <f>AVERAGE(O14:P14)</f>
        <v>1640</v>
      </c>
      <c r="F14" s="4" t="str">
        <f>IF((D14-E14)&lt;0,"↓",IF((D14-E14)&gt;0,"↑",""))</f>
        <v>↓</v>
      </c>
      <c r="G14" s="5">
        <f>ABS(D14-E14)</f>
        <v>113.33333333333326</v>
      </c>
      <c r="H14" s="11">
        <f t="shared" si="0"/>
        <v>-6.9</v>
      </c>
      <c r="I14" s="14">
        <v>1690</v>
      </c>
      <c r="J14" s="14">
        <v>1690</v>
      </c>
      <c r="K14" s="14">
        <v>1280</v>
      </c>
      <c r="L14" s="14">
        <v>1500</v>
      </c>
      <c r="M14" s="14">
        <v>1500</v>
      </c>
      <c r="N14" s="14">
        <v>1500</v>
      </c>
      <c r="O14" s="14">
        <v>2000</v>
      </c>
      <c r="P14" s="14">
        <v>1280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4493.333333333333</v>
      </c>
      <c r="E16" s="3">
        <f>AVERAGE(O16:P16)</f>
        <v>4990</v>
      </c>
      <c r="F16" s="4" t="str">
        <f>IF((D16-E16)&lt;0,"↓",IF((D16-E16)&gt;0,"↑",""))</f>
        <v>↓</v>
      </c>
      <c r="G16" s="5">
        <f>ABS(D16-E16)</f>
        <v>496.66666666666697</v>
      </c>
      <c r="H16" s="11">
        <f t="shared" si="0"/>
        <v>-10</v>
      </c>
      <c r="I16" s="14">
        <v>3990</v>
      </c>
      <c r="J16" s="14">
        <v>3990</v>
      </c>
      <c r="K16" s="14">
        <v>4980</v>
      </c>
      <c r="L16" s="14">
        <v>5000</v>
      </c>
      <c r="M16" s="14">
        <v>4000</v>
      </c>
      <c r="N16" s="14">
        <v>5000</v>
      </c>
      <c r="O16" s="14">
        <v>5000</v>
      </c>
      <c r="P16" s="14">
        <v>4980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111</v>
      </c>
      <c r="J17" s="21"/>
      <c r="K17" s="21"/>
      <c r="L17" s="21" t="s">
        <v>139</v>
      </c>
      <c r="M17" s="21"/>
      <c r="N17" s="21"/>
      <c r="O17" s="21" t="s">
        <v>167</v>
      </c>
      <c r="P17" s="21" t="s">
        <v>139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6656.666666666667</v>
      </c>
      <c r="E18" s="3">
        <f>AVERAGE(O18:P18)</f>
        <v>6400</v>
      </c>
      <c r="F18" s="4" t="str">
        <f>IF((D18-E18)&lt;0,"↓",IF((D18-E18)&gt;0,"↑",""))</f>
        <v>↑</v>
      </c>
      <c r="G18" s="5">
        <f>ABS(D18-E18)</f>
        <v>256.66666666666697</v>
      </c>
      <c r="H18" s="11">
        <f t="shared" si="0"/>
        <v>4</v>
      </c>
      <c r="I18" s="14">
        <v>10990</v>
      </c>
      <c r="J18" s="14">
        <v>7990</v>
      </c>
      <c r="K18" s="14">
        <v>7960</v>
      </c>
      <c r="L18" s="14">
        <v>10000</v>
      </c>
      <c r="M18" s="14">
        <v>1500</v>
      </c>
      <c r="N18" s="14">
        <v>1500</v>
      </c>
      <c r="O18" s="14">
        <v>5000</v>
      </c>
      <c r="P18" s="14">
        <v>7800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150</v>
      </c>
      <c r="J19" s="22" t="s">
        <v>156</v>
      </c>
      <c r="K19" s="22" t="s">
        <v>179</v>
      </c>
      <c r="L19" s="22" t="s">
        <v>152</v>
      </c>
      <c r="M19" s="22"/>
      <c r="N19" s="22"/>
      <c r="O19" s="22" t="s">
        <v>144</v>
      </c>
      <c r="P19" s="22" t="s">
        <v>170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4611.666666666667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2878.333333333333</v>
      </c>
      <c r="H20" s="11">
        <f t="shared" si="0"/>
        <v>-38.4</v>
      </c>
      <c r="I20" s="14">
        <v>4990</v>
      </c>
      <c r="J20" s="14">
        <v>3900</v>
      </c>
      <c r="K20" s="14">
        <v>3280</v>
      </c>
      <c r="L20" s="14">
        <v>10000</v>
      </c>
      <c r="M20" s="14">
        <v>2500</v>
      </c>
      <c r="N20" s="14">
        <v>3000</v>
      </c>
      <c r="O20" s="14">
        <v>10000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164</v>
      </c>
      <c r="J21" s="21"/>
      <c r="K21" s="21"/>
      <c r="L21" s="21" t="s">
        <v>117</v>
      </c>
      <c r="M21" s="21"/>
      <c r="N21" s="21"/>
      <c r="O21" s="21" t="s">
        <v>145</v>
      </c>
      <c r="P21" s="21"/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11463.333333333334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1973.3333333333339</v>
      </c>
      <c r="H22" s="11">
        <f t="shared" si="0"/>
        <v>20.8</v>
      </c>
      <c r="I22" s="14">
        <v>12900</v>
      </c>
      <c r="J22" s="14">
        <v>9900</v>
      </c>
      <c r="K22" s="14">
        <v>9980</v>
      </c>
      <c r="L22" s="14">
        <v>20000</v>
      </c>
      <c r="M22" s="14">
        <v>9000</v>
      </c>
      <c r="N22" s="14">
        <v>7000</v>
      </c>
      <c r="O22" s="14">
        <v>12000</v>
      </c>
      <c r="P22" s="14">
        <v>6980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112</v>
      </c>
      <c r="J23" s="23" t="s">
        <v>134</v>
      </c>
      <c r="K23" s="23" t="s">
        <v>141</v>
      </c>
      <c r="L23" s="23" t="s">
        <v>118</v>
      </c>
      <c r="M23" s="23"/>
      <c r="N23" s="23"/>
      <c r="O23" s="23" t="s">
        <v>118</v>
      </c>
      <c r="P23" s="23" t="s">
        <v>122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68755.833333333328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13355.833333333328</v>
      </c>
      <c r="H24" s="11">
        <f t="shared" si="0"/>
        <v>24.1</v>
      </c>
      <c r="I24" s="14">
        <v>68200</v>
      </c>
      <c r="J24" s="14">
        <v>68000</v>
      </c>
      <c r="K24" s="14">
        <v>78335</v>
      </c>
      <c r="L24" s="14">
        <v>68000</v>
      </c>
      <c r="M24" s="14">
        <v>60000</v>
      </c>
      <c r="N24" s="14">
        <v>70000</v>
      </c>
      <c r="O24" s="14">
        <v>72000</v>
      </c>
      <c r="P24" s="14">
        <v>38800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165</v>
      </c>
      <c r="J25" s="21"/>
      <c r="K25" s="21" t="s">
        <v>180</v>
      </c>
      <c r="L25" s="21" t="s">
        <v>127</v>
      </c>
      <c r="M25" s="21"/>
      <c r="N25" s="21"/>
      <c r="O25" s="21" t="s">
        <v>127</v>
      </c>
      <c r="P25" s="21" t="s">
        <v>163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16625</v>
      </c>
      <c r="E26" s="3">
        <f>AVERAGE(O26:P26)</f>
        <v>16300</v>
      </c>
      <c r="F26" s="4" t="str">
        <f>IF((D26-E26)&lt;0,"↓",IF((D26-E26)&gt;0,"↑",""))</f>
        <v>↑</v>
      </c>
      <c r="G26" s="5">
        <f>ABS(D26-E26)</f>
        <v>325</v>
      </c>
      <c r="H26" s="11">
        <f t="shared" si="0"/>
        <v>2</v>
      </c>
      <c r="I26" s="14">
        <v>14950</v>
      </c>
      <c r="J26" s="14">
        <v>18000</v>
      </c>
      <c r="K26" s="14">
        <v>17000</v>
      </c>
      <c r="L26" s="14">
        <v>15800</v>
      </c>
      <c r="M26" s="14">
        <v>18000</v>
      </c>
      <c r="N26" s="14">
        <v>16000</v>
      </c>
      <c r="O26" s="14">
        <v>14800</v>
      </c>
      <c r="P26" s="14">
        <v>17800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/>
      <c r="J27" s="21"/>
      <c r="K27" s="21"/>
      <c r="L27" s="21" t="s">
        <v>96</v>
      </c>
      <c r="M27" s="21"/>
      <c r="N27" s="21"/>
      <c r="O27" s="21" t="s">
        <v>90</v>
      </c>
      <c r="P27" s="21" t="s">
        <v>171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7208.333333333333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1218.333333333333</v>
      </c>
      <c r="H28" s="11">
        <f t="shared" si="0"/>
        <v>20.3</v>
      </c>
      <c r="I28" s="14">
        <v>7490</v>
      </c>
      <c r="J28" s="14">
        <v>8980</v>
      </c>
      <c r="K28" s="14">
        <v>6780</v>
      </c>
      <c r="L28" s="14">
        <v>6000</v>
      </c>
      <c r="M28" s="14">
        <v>7000</v>
      </c>
      <c r="N28" s="14">
        <v>7000</v>
      </c>
      <c r="O28" s="14">
        <v>7000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131</v>
      </c>
      <c r="J29" s="21"/>
      <c r="K29" s="21" t="s">
        <v>159</v>
      </c>
      <c r="L29" s="21"/>
      <c r="M29" s="21"/>
      <c r="N29" s="21"/>
      <c r="O29" s="21"/>
      <c r="P29" s="21" t="s">
        <v>120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8210</v>
      </c>
      <c r="E30" s="3">
        <f>AVERAGE(O30:P30)</f>
        <v>10150</v>
      </c>
      <c r="F30" s="4" t="str">
        <f>IF((D30-E30)&lt;0,"↓",IF((D30-E30)&gt;0,"↑",""))</f>
        <v>↓</v>
      </c>
      <c r="G30" s="5">
        <f>ABS(D30-E30)</f>
        <v>1940</v>
      </c>
      <c r="H30" s="11">
        <f t="shared" si="0"/>
        <v>-19.100000000000001</v>
      </c>
      <c r="I30" s="14">
        <v>6280</v>
      </c>
      <c r="J30" s="14">
        <v>6200</v>
      </c>
      <c r="K30" s="14">
        <v>6280</v>
      </c>
      <c r="L30" s="14">
        <v>9000</v>
      </c>
      <c r="M30" s="14">
        <v>11000</v>
      </c>
      <c r="N30" s="14">
        <v>10500</v>
      </c>
      <c r="O30" s="14">
        <v>9500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 t="s">
        <v>160</v>
      </c>
      <c r="L31" s="21"/>
      <c r="M31" s="21"/>
      <c r="N31" s="21"/>
      <c r="O31" s="21"/>
      <c r="P31" s="21" t="s">
        <v>172</v>
      </c>
    </row>
    <row r="32" spans="1:16" s="9" customFormat="1" ht="19.5" customHeight="1" x14ac:dyDescent="0.15">
      <c r="A32" s="28"/>
      <c r="B32" s="25" t="s">
        <v>61</v>
      </c>
      <c r="C32" s="8" t="s">
        <v>79</v>
      </c>
      <c r="D32" s="3">
        <f>AVERAGE(I32:N32)</f>
        <v>1636.6666666666667</v>
      </c>
      <c r="E32" s="3">
        <f>AVERAGE(O32:P32)</f>
        <v>875</v>
      </c>
      <c r="F32" s="4" t="str">
        <f>IF((D32-E32)&lt;0,"↓",IF((D32-E32)&gt;0,"↑",""))</f>
        <v>↑</v>
      </c>
      <c r="G32" s="5">
        <f>ABS(D32-E32)</f>
        <v>761.66666666666674</v>
      </c>
      <c r="H32" s="11">
        <f t="shared" si="0"/>
        <v>87</v>
      </c>
      <c r="I32" s="14">
        <v>2390</v>
      </c>
      <c r="J32" s="14">
        <v>2300</v>
      </c>
      <c r="K32" s="14">
        <v>2300</v>
      </c>
      <c r="L32" s="14">
        <v>950</v>
      </c>
      <c r="M32" s="14">
        <v>980</v>
      </c>
      <c r="N32" s="14">
        <v>900</v>
      </c>
      <c r="O32" s="14">
        <v>900</v>
      </c>
      <c r="P32" s="14">
        <v>850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77</v>
      </c>
      <c r="J33" s="21" t="s">
        <v>77</v>
      </c>
      <c r="K33" s="21" t="s">
        <v>103</v>
      </c>
      <c r="L33" s="21"/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3426.6666666666665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436.66666666666652</v>
      </c>
      <c r="H34" s="11">
        <f t="shared" si="0"/>
        <v>14.6</v>
      </c>
      <c r="I34" s="14">
        <v>4990</v>
      </c>
      <c r="J34" s="14">
        <v>4290</v>
      </c>
      <c r="K34" s="14">
        <v>3280</v>
      </c>
      <c r="L34" s="14">
        <v>2000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132</v>
      </c>
      <c r="J35" s="21" t="s">
        <v>157</v>
      </c>
      <c r="K35" s="21"/>
      <c r="L35" s="21" t="s">
        <v>153</v>
      </c>
      <c r="M35" s="21"/>
      <c r="N35" s="21"/>
      <c r="O35" s="21" t="s">
        <v>129</v>
      </c>
      <c r="P35" s="14" t="s">
        <v>137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26233.333333333332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2666.6666666666679</v>
      </c>
      <c r="H36" s="11">
        <f t="shared" si="0"/>
        <v>-9.1999999999999993</v>
      </c>
      <c r="I36" s="14">
        <v>33600</v>
      </c>
      <c r="J36" s="14">
        <v>14000</v>
      </c>
      <c r="K36" s="14">
        <v>44800</v>
      </c>
      <c r="L36" s="14">
        <v>14000</v>
      </c>
      <c r="M36" s="14">
        <v>26000</v>
      </c>
      <c r="N36" s="14">
        <v>25000</v>
      </c>
      <c r="O36" s="14">
        <v>18000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9991.6666666666661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591.66666666666606</v>
      </c>
      <c r="H38" s="11">
        <f t="shared" si="0"/>
        <v>6.3</v>
      </c>
      <c r="I38" s="14">
        <v>9990</v>
      </c>
      <c r="J38" s="14">
        <v>8980</v>
      </c>
      <c r="K38" s="14">
        <v>4980</v>
      </c>
      <c r="L38" s="14">
        <v>9000</v>
      </c>
      <c r="M38" s="14">
        <v>14000</v>
      </c>
      <c r="N38" s="14">
        <v>13000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151</v>
      </c>
      <c r="J39" s="22" t="s">
        <v>97</v>
      </c>
      <c r="K39" s="22" t="s">
        <v>102</v>
      </c>
      <c r="L39" s="22" t="s">
        <v>154</v>
      </c>
      <c r="M39" s="22"/>
      <c r="N39" s="22"/>
      <c r="O39" s="22" t="s">
        <v>80</v>
      </c>
      <c r="P39" s="22" t="s">
        <v>87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4966.666666666667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173.33333333333303</v>
      </c>
      <c r="H40" s="11">
        <f t="shared" si="0"/>
        <v>-3.4</v>
      </c>
      <c r="I40" s="14">
        <v>4680</v>
      </c>
      <c r="J40" s="14">
        <v>4680</v>
      </c>
      <c r="K40" s="14">
        <v>4680</v>
      </c>
      <c r="L40" s="14">
        <v>4580</v>
      </c>
      <c r="M40" s="14">
        <v>6200</v>
      </c>
      <c r="N40" s="14">
        <v>4980</v>
      </c>
      <c r="O40" s="14">
        <v>5000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1120</v>
      </c>
      <c r="K42" s="14">
        <v>1120</v>
      </c>
      <c r="L42" s="14">
        <v>1250</v>
      </c>
      <c r="M42" s="14">
        <v>1580</v>
      </c>
      <c r="N42" s="14">
        <v>1250</v>
      </c>
      <c r="O42" s="14">
        <v>1450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173</v>
      </c>
    </row>
    <row r="44" spans="1:16" s="9" customFormat="1" ht="19.5" customHeight="1" x14ac:dyDescent="0.15">
      <c r="A44" s="28"/>
      <c r="B44" s="25" t="s">
        <v>65</v>
      </c>
      <c r="C44" s="8" t="s">
        <v>78</v>
      </c>
      <c r="D44" s="3">
        <f>AVERAGE(I44:N44)</f>
        <v>6878.333333333333</v>
      </c>
      <c r="E44" s="3">
        <f>AVERAGE(O44:P44)</f>
        <v>8090</v>
      </c>
      <c r="F44" s="4" t="str">
        <f>IF((D44-E44)&lt;0,"↓",IF((D44-E44)&gt;0,"↑",""))</f>
        <v>↓</v>
      </c>
      <c r="G44" s="5">
        <f>ABS(D44-E44)</f>
        <v>1211.666666666667</v>
      </c>
      <c r="H44" s="11">
        <f t="shared" si="0"/>
        <v>-15</v>
      </c>
      <c r="I44" s="14">
        <v>11900</v>
      </c>
      <c r="J44" s="14">
        <v>3480</v>
      </c>
      <c r="K44" s="14">
        <v>4250</v>
      </c>
      <c r="L44" s="14">
        <v>11800</v>
      </c>
      <c r="M44" s="14">
        <v>5490</v>
      </c>
      <c r="N44" s="14">
        <v>4350</v>
      </c>
      <c r="O44" s="14">
        <v>9800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113</v>
      </c>
      <c r="J45" s="21" t="s">
        <v>124</v>
      </c>
      <c r="K45" s="21" t="s">
        <v>104</v>
      </c>
      <c r="L45" s="21" t="s">
        <v>113</v>
      </c>
      <c r="M45" s="21" t="s">
        <v>143</v>
      </c>
      <c r="N45" s="21" t="s">
        <v>135</v>
      </c>
      <c r="O45" s="21" t="s">
        <v>113</v>
      </c>
      <c r="P45" s="21" t="s">
        <v>91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1048.3333333333333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101.66666666666674</v>
      </c>
      <c r="H46" s="11">
        <f t="shared" si="0"/>
        <v>-8.8000000000000007</v>
      </c>
      <c r="I46" s="14">
        <v>1020</v>
      </c>
      <c r="J46" s="14">
        <v>1000</v>
      </c>
      <c r="K46" s="14">
        <v>1020</v>
      </c>
      <c r="L46" s="14">
        <v>1000</v>
      </c>
      <c r="M46" s="14">
        <v>1200</v>
      </c>
      <c r="N46" s="14">
        <v>1050</v>
      </c>
      <c r="O46" s="14">
        <v>1100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3798.3333333333335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41.666666666666515</v>
      </c>
      <c r="H48" s="11">
        <f t="shared" si="0"/>
        <v>-1.1000000000000001</v>
      </c>
      <c r="I48" s="14">
        <v>3680</v>
      </c>
      <c r="J48" s="14">
        <v>3670</v>
      </c>
      <c r="K48" s="14">
        <v>3670</v>
      </c>
      <c r="L48" s="14">
        <v>3590</v>
      </c>
      <c r="M48" s="14">
        <v>4500</v>
      </c>
      <c r="N48" s="14">
        <v>3680</v>
      </c>
      <c r="O48" s="14">
        <v>4000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114</v>
      </c>
      <c r="J49" s="21"/>
      <c r="K49" s="21" t="s">
        <v>81</v>
      </c>
      <c r="L49" s="21" t="s">
        <v>114</v>
      </c>
      <c r="M49" s="21"/>
      <c r="N49" s="21"/>
      <c r="O49" s="21" t="s">
        <v>81</v>
      </c>
      <c r="P49" s="21" t="s">
        <v>83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2463.3333333333335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136.66666666666652</v>
      </c>
      <c r="H50" s="11">
        <f t="shared" si="0"/>
        <v>-5.3</v>
      </c>
      <c r="I50" s="14">
        <v>2790</v>
      </c>
      <c r="J50" s="14">
        <v>2280</v>
      </c>
      <c r="K50" s="14">
        <v>2280</v>
      </c>
      <c r="L50" s="14">
        <v>2590</v>
      </c>
      <c r="M50" s="14">
        <v>2250</v>
      </c>
      <c r="N50" s="14">
        <v>2590</v>
      </c>
      <c r="O50" s="14">
        <v>2600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166</v>
      </c>
      <c r="J51" s="21" t="s">
        <v>158</v>
      </c>
      <c r="K51" s="21" t="s">
        <v>105</v>
      </c>
      <c r="L51" s="21"/>
      <c r="M51" s="21" t="s">
        <v>125</v>
      </c>
      <c r="N51" s="21"/>
      <c r="O51" s="21"/>
      <c r="P51" s="21" t="s">
        <v>86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23300</v>
      </c>
      <c r="K52" s="14">
        <v>19000</v>
      </c>
      <c r="L52" s="14">
        <v>0</v>
      </c>
      <c r="M52" s="14">
        <v>0</v>
      </c>
      <c r="N52" s="14">
        <v>0</v>
      </c>
      <c r="O52" s="14">
        <v>27200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2915</v>
      </c>
      <c r="E54" s="3">
        <f>AVERAGE(O54:P54)</f>
        <v>3300</v>
      </c>
      <c r="F54" s="4" t="str">
        <f>IF((D54-E54)&lt;0,"↓",IF((D54-E54)&gt;0,"↑",""))</f>
        <v>↓</v>
      </c>
      <c r="G54" s="5">
        <f>ABS(D54-E54)</f>
        <v>385</v>
      </c>
      <c r="H54" s="11">
        <f t="shared" si="0"/>
        <v>-11.7</v>
      </c>
      <c r="I54" s="14">
        <v>4990</v>
      </c>
      <c r="J54" s="14">
        <v>4500</v>
      </c>
      <c r="K54" s="14">
        <v>2000</v>
      </c>
      <c r="L54" s="14">
        <v>2000</v>
      </c>
      <c r="M54" s="14">
        <v>2000</v>
      </c>
      <c r="N54" s="14">
        <v>2000</v>
      </c>
      <c r="O54" s="14">
        <v>2500</v>
      </c>
      <c r="P54" s="14">
        <v>4100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115</v>
      </c>
      <c r="J55" s="21" t="s">
        <v>177</v>
      </c>
      <c r="K55" s="21" t="s">
        <v>142</v>
      </c>
      <c r="L55" s="21"/>
      <c r="M55" s="21"/>
      <c r="N55" s="21"/>
      <c r="O55" s="21"/>
      <c r="P55" s="21" t="s">
        <v>88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14800</v>
      </c>
      <c r="E56" s="3">
        <f>AVERAGE(O56:P56)</f>
        <v>14750</v>
      </c>
      <c r="F56" s="4" t="str">
        <f>IF((D56-E56)&lt;0,"↓",IF((D56-E56)&gt;0,"↑",""))</f>
        <v>↑</v>
      </c>
      <c r="G56" s="5">
        <f>ABS(D56-E56)</f>
        <v>50</v>
      </c>
      <c r="H56" s="11">
        <f t="shared" si="0"/>
        <v>0.3</v>
      </c>
      <c r="I56" s="14">
        <v>17000</v>
      </c>
      <c r="J56" s="14">
        <v>16000</v>
      </c>
      <c r="K56" s="14">
        <v>16000</v>
      </c>
      <c r="L56" s="14">
        <v>16800</v>
      </c>
      <c r="M56" s="14">
        <v>12500</v>
      </c>
      <c r="N56" s="14">
        <v>10500</v>
      </c>
      <c r="O56" s="14">
        <v>12500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7680</v>
      </c>
      <c r="K58" s="14">
        <v>7680</v>
      </c>
      <c r="L58" s="14">
        <v>1290</v>
      </c>
      <c r="M58" s="14">
        <v>1380</v>
      </c>
      <c r="N58" s="14">
        <v>1300</v>
      </c>
      <c r="O58" s="14">
        <v>1400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 t="s">
        <v>98</v>
      </c>
      <c r="K59" s="21" t="s">
        <v>98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7751.666666666667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5948.333333333333</v>
      </c>
      <c r="H60" s="11">
        <f t="shared" si="0"/>
        <v>-43.4</v>
      </c>
      <c r="I60" s="14">
        <v>9900</v>
      </c>
      <c r="J60" s="14">
        <v>9900</v>
      </c>
      <c r="K60" s="14">
        <v>8900</v>
      </c>
      <c r="L60" s="14">
        <v>5980</v>
      </c>
      <c r="M60" s="14">
        <v>5980</v>
      </c>
      <c r="N60" s="14">
        <v>5850</v>
      </c>
      <c r="O60" s="14">
        <v>13500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116</v>
      </c>
      <c r="J61" s="21" t="s">
        <v>99</v>
      </c>
      <c r="K61" s="21"/>
      <c r="L61" s="21" t="s">
        <v>155</v>
      </c>
      <c r="M61" s="21" t="s">
        <v>181</v>
      </c>
      <c r="N61" s="21" t="s">
        <v>126</v>
      </c>
      <c r="O61" s="21" t="s">
        <v>119</v>
      </c>
      <c r="P61" s="21" t="s">
        <v>94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6476.666666666667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923.33333333333303</v>
      </c>
      <c r="H62" s="11">
        <f t="shared" si="0"/>
        <v>-12.5</v>
      </c>
      <c r="I62" s="14">
        <v>12900</v>
      </c>
      <c r="J62" s="14">
        <v>4900</v>
      </c>
      <c r="K62" s="14">
        <v>3900</v>
      </c>
      <c r="L62" s="14">
        <v>6980</v>
      </c>
      <c r="M62" s="14">
        <v>6500</v>
      </c>
      <c r="N62" s="14">
        <v>3680</v>
      </c>
      <c r="O62" s="14">
        <v>5900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16300</v>
      </c>
      <c r="E64" s="3">
        <f>AVERAGE(O64:P64)</f>
        <v>13750</v>
      </c>
      <c r="F64" s="4" t="str">
        <f>IF((D64-E64)&lt;0,"↓",IF((D64-E64)&gt;0,"↑",""))</f>
        <v>↑</v>
      </c>
      <c r="G64" s="5">
        <f>ABS(D64-E64)</f>
        <v>2550</v>
      </c>
      <c r="H64" s="11">
        <f t="shared" si="0"/>
        <v>18.5</v>
      </c>
      <c r="I64" s="14">
        <v>19900</v>
      </c>
      <c r="J64" s="14">
        <v>19900</v>
      </c>
      <c r="K64" s="14">
        <v>19900</v>
      </c>
      <c r="L64" s="14">
        <v>13900</v>
      </c>
      <c r="M64" s="14">
        <v>9900</v>
      </c>
      <c r="N64" s="14">
        <v>14300</v>
      </c>
      <c r="O64" s="14">
        <v>10000</v>
      </c>
      <c r="P64" s="14">
        <v>17500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133</v>
      </c>
      <c r="J65" s="21" t="s">
        <v>100</v>
      </c>
      <c r="K65" s="21" t="s">
        <v>100</v>
      </c>
      <c r="L65" s="21" t="s">
        <v>106</v>
      </c>
      <c r="M65" s="21" t="s">
        <v>182</v>
      </c>
      <c r="N65" s="21"/>
      <c r="O65" s="21" t="s">
        <v>162</v>
      </c>
      <c r="P65" s="21" t="s">
        <v>121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1663.8333333333333</v>
      </c>
      <c r="E66" s="3">
        <f>AVERAGE(O66:P66)</f>
        <v>1713.5</v>
      </c>
      <c r="F66" s="4" t="str">
        <f t="shared" si="1"/>
        <v>↓</v>
      </c>
      <c r="G66" s="5">
        <f>ABS(D66-E66)</f>
        <v>49.666666666666742</v>
      </c>
      <c r="H66" s="11">
        <f t="shared" si="0"/>
        <v>-2.9</v>
      </c>
      <c r="I66" s="14">
        <v>1607</v>
      </c>
      <c r="J66" s="14">
        <v>1879</v>
      </c>
      <c r="K66" s="14">
        <v>1625</v>
      </c>
      <c r="L66" s="14">
        <v>1638</v>
      </c>
      <c r="M66" s="14">
        <v>1627</v>
      </c>
      <c r="N66" s="14">
        <v>1607</v>
      </c>
      <c r="O66" s="14">
        <v>1802</v>
      </c>
      <c r="P66" s="14">
        <v>1625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1457.1666666666667</v>
      </c>
      <c r="E70" s="3">
        <f>AVERAGE(O70:P70)</f>
        <v>1526.5</v>
      </c>
      <c r="F70" s="4" t="str">
        <f t="shared" si="1"/>
        <v>↓</v>
      </c>
      <c r="G70" s="5">
        <f>ABS(D70-E70)</f>
        <v>69.333333333333258</v>
      </c>
      <c r="H70" s="11">
        <f t="shared" ref="H70:H72" si="2">IFERROR(ROUND(((D70-E70)/E70)*100,1),"-")</f>
        <v>-4.5</v>
      </c>
      <c r="I70" s="14">
        <v>1397</v>
      </c>
      <c r="J70" s="14">
        <v>1679</v>
      </c>
      <c r="K70" s="14">
        <v>1415</v>
      </c>
      <c r="L70" s="14">
        <v>1428</v>
      </c>
      <c r="M70" s="14">
        <v>1427</v>
      </c>
      <c r="N70" s="14">
        <v>1397</v>
      </c>
      <c r="O70" s="14">
        <v>1638</v>
      </c>
      <c r="P70" s="14">
        <v>1415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 t="s">
        <v>174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2021-10-05T04:11:05Z</dcterms:modified>
</cp:coreProperties>
</file>