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가격조사표!$A$1:$Q$73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<sst xmlns="http://schemas.openxmlformats.org/spreadsheetml/2006/main" count="237" uniqueCount="186">
  <si>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</si>
  <si>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</si>
  <si>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</si>
  <si>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</si>
  <si>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</si>
  <si>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</si>
  <si>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</si>
  <si>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</si>
  <si>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</si>
  <si>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</si>
  <si>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</si>
  <si>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</si>
  <si>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</si>
  <si>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</si>
  <si>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</si>
  <si>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</si>
  <si>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</si>
  <si>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</si>
  <si>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</si>
  <si>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</si>
  <si>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</si>
  <si>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</si>
  <si>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</si>
  <si>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</si>
  <si>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</si>
  <si>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</si>
  <si>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</si>
  <si>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</si>
  <si>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</si>
  <si>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</si>
  <si>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</si>
  <si>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</si>
  <si>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</si>
  <si>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</si>
  <si>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</si>
  <si>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</si>
  <si>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</si>
  <si>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</si>
  <si>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</si>
  <si>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</si>
  <si>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</si>
  <si>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</si>
  <si>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</si>
  <si>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</si>
  <si>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</si>
  <si>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</si>
  <si>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</si>
  <si>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</si>
  <si>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</si>
  <si>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</si>
  <si>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</si>
  <si>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</si>
  <si>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</si>
  <si>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</si>
  <si>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</si>
  <si>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</si>
  <si>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</si>
  <si>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</si>
  <si>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</si>
  <si>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</si>
  <si>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</si>
  <si>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</si>
  <si>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</si>
  <si>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</si>
  <si>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</si>
  <si>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</si>
  <si>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</si>
  <si>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</si>
  <si>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</si>
  <si>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</si>
  <si>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</si>
  <si>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</si>
  <si>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</si>
  <si>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</si>
  <si>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</si>
  <si>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</si>
  <si>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묶음(5개)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</si>
  <si>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</si>
  <si>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</si>
  <si>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</si>
  <si>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</si>
  <si>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</si>
  <si>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</si>
  <si>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</si>
  <si>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</si>
  <si>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묶음 (5개)</t>
    <phoneticPr fontId="2" type="noConversion"/>
  </si>
  <si>
    <t>롯데마트   (검단점)</t>
    <phoneticPr fontId="2" type="noConversion"/>
  </si>
  <si>
    <t>GS마트
(서구점)</t>
    <phoneticPr fontId="2" type="noConversion"/>
  </si>
  <si>
    <t>(브레디크)</t>
    <phoneticPr fontId="2" type="noConversion"/>
  </si>
  <si>
    <t>800g</t>
    <phoneticPr fontId="2" type="noConversion"/>
  </si>
  <si>
    <t>(풀무원)1+1</t>
    <phoneticPr fontId="2" type="noConversion"/>
  </si>
  <si>
    <t>정서진
중앙시장</t>
    <phoneticPr fontId="2" type="noConversion"/>
  </si>
  <si>
    <t>600g</t>
    <phoneticPr fontId="2" type="noConversion"/>
  </si>
  <si>
    <t>(카놀라유)</t>
    <phoneticPr fontId="2" type="noConversion"/>
  </si>
  <si>
    <t>가좌시장</t>
    <phoneticPr fontId="2" type="noConversion"/>
  </si>
  <si>
    <t>(목초특란)15개</t>
    <phoneticPr fontId="2" type="noConversion"/>
  </si>
  <si>
    <t>1kg</t>
    <phoneticPr fontId="2" type="noConversion"/>
  </si>
  <si>
    <t>30롤</t>
    <phoneticPr fontId="2" type="noConversion"/>
  </si>
  <si>
    <t>(밥맛좋은쌀)</t>
    <phoneticPr fontId="2" type="noConversion"/>
  </si>
  <si>
    <t>(액체)2.8ℓ</t>
    <phoneticPr fontId="2" type="noConversion"/>
  </si>
  <si>
    <t>340g</t>
    <phoneticPr fontId="2" type="noConversion"/>
  </si>
  <si>
    <t>1.5kg</t>
    <phoneticPr fontId="2" type="noConversion"/>
  </si>
  <si>
    <t>600g</t>
    <phoneticPr fontId="2" type="noConversion"/>
  </si>
  <si>
    <t>500g</t>
    <phoneticPr fontId="2" type="noConversion"/>
  </si>
  <si>
    <t>420g</t>
    <phoneticPr fontId="2" type="noConversion"/>
  </si>
  <si>
    <t>6개</t>
    <phoneticPr fontId="2" type="noConversion"/>
  </si>
  <si>
    <t>(테크)4kg</t>
    <phoneticPr fontId="2" type="noConversion"/>
  </si>
  <si>
    <t>(크리넥스)30롤</t>
    <phoneticPr fontId="2" type="noConversion"/>
  </si>
  <si>
    <t>300g</t>
    <phoneticPr fontId="2" type="noConversion"/>
  </si>
  <si>
    <t>1.8kg</t>
    <phoneticPr fontId="2" type="noConversion"/>
  </si>
  <si>
    <t>500g</t>
    <phoneticPr fontId="2" type="noConversion"/>
  </si>
  <si>
    <t>묶음(3개)</t>
    <phoneticPr fontId="2" type="noConversion"/>
  </si>
  <si>
    <t>(해표)</t>
    <phoneticPr fontId="2" type="noConversion"/>
  </si>
  <si>
    <t>330g</t>
    <phoneticPr fontId="2" type="noConversion"/>
  </si>
  <si>
    <t>30롤</t>
    <phoneticPr fontId="2" type="noConversion"/>
  </si>
  <si>
    <t>홈플러스
(가좌동)</t>
    <phoneticPr fontId="2" type="noConversion"/>
  </si>
  <si>
    <t>강남시장</t>
    <phoneticPr fontId="2" type="noConversion"/>
  </si>
  <si>
    <t>(행복한콩)400g</t>
    <phoneticPr fontId="2" type="noConversion"/>
  </si>
  <si>
    <t>(창녕마늘)</t>
    <phoneticPr fontId="2" type="noConversion"/>
  </si>
  <si>
    <t>1포기</t>
    <phoneticPr fontId="2" type="noConversion"/>
  </si>
  <si>
    <t>700g</t>
    <phoneticPr fontId="2" type="noConversion"/>
  </si>
  <si>
    <t>(포도씨유)</t>
    <phoneticPr fontId="2" type="noConversion"/>
  </si>
  <si>
    <t>묶음(5개)</t>
    <phoneticPr fontId="2" type="noConversion"/>
  </si>
  <si>
    <t>(풀무원)1+1</t>
    <phoneticPr fontId="2" type="noConversion"/>
  </si>
  <si>
    <t>(가루)3kg</t>
    <phoneticPr fontId="2" type="noConversion"/>
  </si>
  <si>
    <t>(중)1망</t>
    <phoneticPr fontId="2" type="noConversion"/>
  </si>
  <si>
    <t>1개</t>
    <phoneticPr fontId="2" type="noConversion"/>
  </si>
  <si>
    <t>3마리</t>
    <phoneticPr fontId="2" type="noConversion"/>
  </si>
  <si>
    <t>1box</t>
    <phoneticPr fontId="2" type="noConversion"/>
  </si>
  <si>
    <t>한 바구니</t>
    <phoneticPr fontId="2" type="noConversion"/>
  </si>
  <si>
    <t>(가루)2.8kg</t>
    <phoneticPr fontId="2" type="noConversion"/>
  </si>
  <si>
    <t>(하림6호)</t>
    <phoneticPr fontId="2" type="noConversion"/>
  </si>
  <si>
    <t>(찰밀가루)</t>
    <phoneticPr fontId="2" type="noConversion"/>
  </si>
  <si>
    <t>(크리넥스울트라클린)30롤</t>
    <phoneticPr fontId="2" type="noConversion"/>
  </si>
  <si>
    <t>300g</t>
    <phoneticPr fontId="2" type="noConversion"/>
  </si>
  <si>
    <t>300g</t>
    <phoneticPr fontId="2" type="noConversion"/>
  </si>
  <si>
    <t>(오뚜기)</t>
    <phoneticPr fontId="2" type="noConversion"/>
  </si>
  <si>
    <t>(롯데)750g</t>
    <phoneticPr fontId="2" type="noConversion"/>
  </si>
  <si>
    <t>2.7kg</t>
    <phoneticPr fontId="2" type="noConversion"/>
  </si>
  <si>
    <t>(고당도)5개</t>
    <phoneticPr fontId="2" type="noConversion"/>
  </si>
  <si>
    <t>2포기</t>
    <phoneticPr fontId="2" type="noConversion"/>
  </si>
  <si>
    <t>600g</t>
    <phoneticPr fontId="2" type="noConversion"/>
  </si>
  <si>
    <t>(풀무원)340g</t>
    <phoneticPr fontId="2" type="noConversion"/>
  </si>
  <si>
    <t>1봉</t>
    <phoneticPr fontId="2" type="noConversion"/>
  </si>
  <si>
    <t>(신선깐마늘)700g</t>
    <phoneticPr fontId="2" type="noConversion"/>
  </si>
  <si>
    <t>(한우등심)500g</t>
    <phoneticPr fontId="2" type="noConversion"/>
  </si>
  <si>
    <t>(무항생제)1kg</t>
    <phoneticPr fontId="2" type="noConversion"/>
  </si>
  <si>
    <t>(수미감자)2kg</t>
    <phoneticPr fontId="2" type="noConversion"/>
  </si>
  <si>
    <t>(모나리자나무이야기)1+1</t>
    <phoneticPr fontId="2" type="noConversion"/>
  </si>
  <si>
    <t>(철원오대쌀)10kg</t>
    <phoneticPr fontId="2" type="noConversion"/>
  </si>
  <si>
    <t>30cm</t>
    <phoneticPr fontId="2" type="noConversion"/>
  </si>
  <si>
    <t>600g</t>
    <phoneticPr fontId="2" type="noConversion"/>
  </si>
  <si>
    <t>2.7kg</t>
    <phoneticPr fontId="2" type="noConversion"/>
  </si>
  <si>
    <t>(오뚜기)</t>
    <phoneticPr fontId="2" type="noConversion"/>
  </si>
  <si>
    <t>(의성마늘大)1봉</t>
    <phoneticPr fontId="2" type="noConversion"/>
  </si>
  <si>
    <t>(한돈)500g</t>
    <phoneticPr fontId="2" type="noConversion"/>
  </si>
  <si>
    <t>(신선감자)1.2kg</t>
    <phoneticPr fontId="2" type="noConversion"/>
  </si>
  <si>
    <t>3kg</t>
    <phoneticPr fontId="2" type="noConversion"/>
  </si>
  <si>
    <t>(생물)중</t>
    <phoneticPr fontId="2" type="noConversion"/>
  </si>
  <si>
    <t>(백색달걀)30개</t>
    <phoneticPr fontId="2" type="noConversion"/>
  </si>
  <si>
    <t>(국산초당)300g</t>
    <phoneticPr fontId="2" type="noConversion"/>
  </si>
  <si>
    <t>1포기</t>
    <phoneticPr fontId="2" type="noConversion"/>
  </si>
  <si>
    <t>(가루)4.5kg</t>
    <phoneticPr fontId="2" type="noConversion"/>
  </si>
  <si>
    <t>340g</t>
    <phoneticPr fontId="2" type="noConversion"/>
  </si>
  <si>
    <t>2kg</t>
    <phoneticPr fontId="2" type="noConversion"/>
  </si>
  <si>
    <t>6개</t>
    <phoneticPr fontId="2" type="noConversion"/>
  </si>
  <si>
    <t>(부채살)200g</t>
    <phoneticPr fontId="2" type="noConversion"/>
  </si>
  <si>
    <t>2kg</t>
    <phoneticPr fontId="2" type="noConversion"/>
  </si>
  <si>
    <t>(풀무원)210g</t>
    <phoneticPr fontId="2" type="noConversion"/>
  </si>
  <si>
    <t>(경기미)10kg</t>
    <phoneticPr fontId="2" type="noConversion"/>
  </si>
  <si>
    <t>(얼갈이배추)</t>
    <phoneticPr fontId="2" type="noConversion"/>
  </si>
  <si>
    <t>1.4kg</t>
    <phoneticPr fontId="2" type="noConversion"/>
  </si>
  <si>
    <t>大 2마리</t>
    <phoneticPr fontId="2" type="noConversion"/>
  </si>
  <si>
    <t>600g</t>
    <phoneticPr fontId="2" type="noConversion"/>
  </si>
  <si>
    <t>294g</t>
    <phoneticPr fontId="2" type="noConversion"/>
  </si>
  <si>
    <t>24개</t>
    <phoneticPr fontId="2" type="noConversion"/>
  </si>
  <si>
    <t>(풀무원)500g</t>
    <phoneticPr fontId="2" type="noConversion"/>
  </si>
  <si>
    <t>(수입)300g</t>
    <phoneticPr fontId="2" type="noConversion"/>
  </si>
  <si>
    <t>300g</t>
    <phoneticPr fontId="2" type="noConversion"/>
  </si>
  <si>
    <t>(해표)1.8ℓ</t>
    <phoneticPr fontId="2" type="noConversion"/>
  </si>
  <si>
    <t>1개</t>
    <phoneticPr fontId="2" type="noConversion"/>
  </si>
  <si>
    <t>3마리</t>
    <phoneticPr fontId="2" type="noConversion"/>
  </si>
  <si>
    <t>(풀무원국산)340g</t>
    <phoneticPr fontId="2" type="noConversion"/>
  </si>
  <si>
    <t>2.5kg</t>
    <phoneticPr fontId="2" type="noConversion"/>
  </si>
  <si>
    <t>(햇사과)5개</t>
    <phoneticPr fontId="2" type="noConversion"/>
  </si>
  <si>
    <t>(한우등심)300g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</si>
</sst>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18,750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26,600 </c:v>
                  </c:pt>
                  <c:pt idx="8">
                    <c:v> 17,900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748 </c:v>
                  </c:pt>
                  <c:pt idx="4">
                    <c:v>-10.1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8,350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5,350 </c:v>
                  </c:pt>
                  <c:pt idx="4">
                    <c:v>-39.1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14,750 </c:v>
                  </c:pt>
                  <c:pt idx="1">
                    <c:v> 14,750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(풀무원)210g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2,698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3,200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3,783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4,833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307 </c:v>
                  </c:pt>
                  <c:pt idx="4">
                    <c:v>-6.0 </c:v>
                  </c:pt>
                  <c:pt idx="5">
                    <c:v> 4,680 </c:v>
                  </c:pt>
                  <c:pt idx="6">
                    <c:v> 4,480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28,067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833 </c:v>
                  </c:pt>
                  <c:pt idx="4">
                    <c:v>-2.9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3,742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7.2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4,980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8">
                    <c:v>24개</c:v>
                  </c:pt>
                  <c:pt idx="12">
                    <c:v>(목초특란)15개</c:v>
                  </c:pt>
                </c:lvl>
                <c:lvl>
                  <c:pt idx="0">
                    <c:v> 9,847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53 </c:v>
                  </c:pt>
                  <c:pt idx="4">
                    <c:v>-0.5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8,280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7,128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1,638 </c:v>
                  </c:pt>
                  <c:pt idx="4">
                    <c:v> 29.8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8,900 </c:v>
                  </c:pt>
                  <c:pt idx="8">
                    <c:v> 5,380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17,350 </c:v>
                  </c:pt>
                  <c:pt idx="1">
                    <c:v> 16,800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3.3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21,400 </c:v>
                  </c:pt>
                  <c:pt idx="8">
                    <c:v> 14,400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(부채살)200g</c:v>
                  </c:pt>
                  <c:pt idx="8">
                    <c:v>294g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62,331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6,931 </c:v>
                  </c:pt>
                  <c:pt idx="4">
                    <c:v> 12.5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35,000 </c:v>
                  </c:pt>
                  <c:pt idx="8">
                    <c:v> 46,687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11,643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2,153 </c:v>
                  </c:pt>
                  <c:pt idx="4">
                    <c:v> 22.7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(생물)중</c:v>
                  </c:pt>
                  <c:pt idx="6">
                    <c:v>3마리</c:v>
                  </c:pt>
                  <c:pt idx="7">
                    <c:v>30cm</c:v>
                  </c:pt>
                  <c:pt idx="8">
                    <c:v>大 2마리</c:v>
                  </c:pt>
                  <c:pt idx="11">
                    <c:v>3마리</c:v>
                  </c:pt>
                </c:lvl>
                <c:lvl>
                  <c:pt idx="0">
                    <c:v> 5,375 </c:v>
                  </c:pt>
                  <c:pt idx="1">
                    <c:v> 7,850 </c:v>
                  </c:pt>
                  <c:pt idx="2">
                    <c:v>↓</c:v>
                  </c:pt>
                  <c:pt idx="3">
                    <c:v> 2,475 </c:v>
                  </c:pt>
                  <c:pt idx="4">
                    <c:v>-31.5 </c:v>
                  </c:pt>
                  <c:pt idx="5">
                    <c:v> 5,990 </c:v>
                  </c:pt>
                  <c:pt idx="6">
                    <c:v> 8,000 </c:v>
                  </c:pt>
                  <c:pt idx="7">
                    <c:v> 3,300 </c:v>
                  </c:pt>
                  <c:pt idx="8">
                    <c:v> 7,960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5,700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6개</c:v>
                  </c:pt>
                  <c:pt idx="8">
                    <c:v>1.4kg</c:v>
                  </c:pt>
                  <c:pt idx="11">
                    <c:v>1개</c:v>
                  </c:pt>
                  <c:pt idx="12">
                    <c:v>(햇사과)5개</c:v>
                  </c:pt>
                </c:lvl>
                <c:lvl>
                  <c:pt idx="0">
                    <c:v> 5,730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670 </c:v>
                  </c:pt>
                  <c:pt idx="4">
                    <c:v>-10.5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8,990 </c:v>
                  </c:pt>
                  <c:pt idx="8">
                    <c:v> 9,900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2kg</c:v>
                  </c:pt>
                  <c:pt idx="8">
                    <c:v>(얼갈이배추)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3,830 </c:v>
                  </c:pt>
                  <c:pt idx="4">
                    <c:v>-45.1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4,480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4,980 </c:v>
                  </c:pt>
                </c:lvl>
                <c:lvl>
                  <c:pt idx="0">
                    <c:v> 2,127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6.3 </c:v>
                  </c:pt>
                  <c:pt idx="5">
                    <c:v> 1,790 </c:v>
                  </c:pt>
                  <c:pt idx="6">
                    <c:v> 3,000 </c:v>
                  </c:pt>
                  <c:pt idx="7">
                    <c:v> 1,690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2,000 </c:v>
                  </c:pt>
                </c:lvl>
                <c:lvl>
                  <c:pt idx="0">
                    <c:v> 2,610 </c:v>
                  </c:pt>
                  <c:pt idx="1">
                    <c:v> 2,235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16.8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2,970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2.5kg</c:v>
                  </c:pt>
                </c:lvl>
                <c:lvl>
                  <c:pt idx="0">
                    <c:v> 4,060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16.3 </c:v>
                  </c:pt>
                  <c:pt idx="5">
                    <c:v> 5,990 </c:v>
                  </c:pt>
                  <c:pt idx="6">
                    <c:v> 5,400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7,778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1,622 </c:v>
                  </c:pt>
                  <c:pt idx="4">
                    <c:v>-17.3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2,215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510 </c:v>
                  </c:pt>
                  <c:pt idx="4">
                    <c:v>-18.7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7">
                    <c:v>(철원오대쌀)10kg</c:v>
                  </c:pt>
                  <c:pt idx="8">
                    <c:v>(경기미)10kg</c:v>
                  </c:pt>
                  <c:pt idx="12">
                    <c:v>(밥맛좋은쌀)</c:v>
                  </c:pt>
                </c:lvl>
                <c:lvl>
                  <c:pt idx="0">
                    <c:v> 53,517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15,383 </c:v>
                  </c:pt>
                  <c:pt idx="4">
                    <c:v>-22.3 </c:v>
                  </c:pt>
                  <c:pt idx="5">
                    <c:v> - </c:v>
                  </c:pt>
                  <c:pt idx="6">
                    <c:v> 74,800 </c:v>
                  </c:pt>
                  <c:pt idx="7">
                    <c:v> 47,900 </c:v>
                  </c:pt>
                  <c:pt idx="8">
                    <c:v> 44,900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13일</c:v>
                  </c:pt>
                  <c:pt idx="6">
                    <c:v>09월 14일</c:v>
                  </c:pt>
                  <c:pt idx="7">
                    <c:v>09월 15일</c:v>
                  </c:pt>
                  <c:pt idx="8">
                    <c:v>09월 15일</c:v>
                  </c:pt>
                  <c:pt idx="9">
                    <c:v>09월 15일</c:v>
                  </c:pt>
                  <c:pt idx="10">
                    <c:v>09월 15일</c:v>
                  </c:pt>
                  <c:pt idx="11">
                    <c:v>09월 15일</c:v>
                  </c:pt>
                  <c:pt idx="12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18,750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26,600 </c:v>
                  </c:pt>
                  <c:pt idx="8">
                    <c:v> 17,900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748 </c:v>
                  </c:pt>
                  <c:pt idx="4">
                    <c:v>-10.1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8,350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5,350 </c:v>
                  </c:pt>
                  <c:pt idx="4">
                    <c:v>-39.1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14,750 </c:v>
                  </c:pt>
                  <c:pt idx="1">
                    <c:v> 14,750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(풀무원)210g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2,698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3,200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3,783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4,833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307 </c:v>
                  </c:pt>
                  <c:pt idx="4">
                    <c:v>-6.0 </c:v>
                  </c:pt>
                  <c:pt idx="5">
                    <c:v> 4,680 </c:v>
                  </c:pt>
                  <c:pt idx="6">
                    <c:v> 4,480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28,067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833 </c:v>
                  </c:pt>
                  <c:pt idx="4">
                    <c:v>-2.9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3,742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7.2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4,980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8">
                    <c:v>24개</c:v>
                  </c:pt>
                  <c:pt idx="12">
                    <c:v>(목초특란)15개</c:v>
                  </c:pt>
                </c:lvl>
                <c:lvl>
                  <c:pt idx="0">
                    <c:v> 9,847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53 </c:v>
                  </c:pt>
                  <c:pt idx="4">
                    <c:v>-0.5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8,280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7,128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1,638 </c:v>
                  </c:pt>
                  <c:pt idx="4">
                    <c:v> 29.8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8,900 </c:v>
                  </c:pt>
                  <c:pt idx="8">
                    <c:v> 5,380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17,350 </c:v>
                  </c:pt>
                  <c:pt idx="1">
                    <c:v> 16,800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3.3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21,400 </c:v>
                  </c:pt>
                  <c:pt idx="8">
                    <c:v> 14,400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(부채살)200g</c:v>
                  </c:pt>
                  <c:pt idx="8">
                    <c:v>294g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62,331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6,931 </c:v>
                  </c:pt>
                  <c:pt idx="4">
                    <c:v> 12.5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35,000 </c:v>
                  </c:pt>
                  <c:pt idx="8">
                    <c:v> 46,687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11,643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2,153 </c:v>
                  </c:pt>
                  <c:pt idx="4">
                    <c:v> 22.7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(생물)중</c:v>
                  </c:pt>
                  <c:pt idx="6">
                    <c:v>3마리</c:v>
                  </c:pt>
                  <c:pt idx="7">
                    <c:v>30cm</c:v>
                  </c:pt>
                  <c:pt idx="8">
                    <c:v>大 2마리</c:v>
                  </c:pt>
                  <c:pt idx="11">
                    <c:v>3마리</c:v>
                  </c:pt>
                </c:lvl>
                <c:lvl>
                  <c:pt idx="0">
                    <c:v> 5,375 </c:v>
                  </c:pt>
                  <c:pt idx="1">
                    <c:v> 7,850 </c:v>
                  </c:pt>
                  <c:pt idx="2">
                    <c:v>↓</c:v>
                  </c:pt>
                  <c:pt idx="3">
                    <c:v> 2,475 </c:v>
                  </c:pt>
                  <c:pt idx="4">
                    <c:v>-31.5 </c:v>
                  </c:pt>
                  <c:pt idx="5">
                    <c:v> 5,990 </c:v>
                  </c:pt>
                  <c:pt idx="6">
                    <c:v> 8,000 </c:v>
                  </c:pt>
                  <c:pt idx="7">
                    <c:v> 3,300 </c:v>
                  </c:pt>
                  <c:pt idx="8">
                    <c:v> 7,960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5,700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6개</c:v>
                  </c:pt>
                  <c:pt idx="8">
                    <c:v>1.4kg</c:v>
                  </c:pt>
                  <c:pt idx="11">
                    <c:v>1개</c:v>
                  </c:pt>
                  <c:pt idx="12">
                    <c:v>(햇사과)5개</c:v>
                  </c:pt>
                </c:lvl>
                <c:lvl>
                  <c:pt idx="0">
                    <c:v> 5,730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670 </c:v>
                  </c:pt>
                  <c:pt idx="4">
                    <c:v>-10.5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8,990 </c:v>
                  </c:pt>
                  <c:pt idx="8">
                    <c:v> 9,900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2kg</c:v>
                  </c:pt>
                  <c:pt idx="8">
                    <c:v>(얼갈이배추)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3,830 </c:v>
                  </c:pt>
                  <c:pt idx="4">
                    <c:v>-45.1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4,480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4,980 </c:v>
                  </c:pt>
                </c:lvl>
                <c:lvl>
                  <c:pt idx="0">
                    <c:v> 2,127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6.3 </c:v>
                  </c:pt>
                  <c:pt idx="5">
                    <c:v> 1,790 </c:v>
                  </c:pt>
                  <c:pt idx="6">
                    <c:v> 3,000 </c:v>
                  </c:pt>
                  <c:pt idx="7">
                    <c:v> 1,690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2,000 </c:v>
                  </c:pt>
                </c:lvl>
                <c:lvl>
                  <c:pt idx="0">
                    <c:v> 2,610 </c:v>
                  </c:pt>
                  <c:pt idx="1">
                    <c:v> 2,235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16.8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2,970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2.5kg</c:v>
                  </c:pt>
                </c:lvl>
                <c:lvl>
                  <c:pt idx="0">
                    <c:v> 4,060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16.3 </c:v>
                  </c:pt>
                  <c:pt idx="5">
                    <c:v> 5,990 </c:v>
                  </c:pt>
                  <c:pt idx="6">
                    <c:v> 5,400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7,778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1,622 </c:v>
                  </c:pt>
                  <c:pt idx="4">
                    <c:v>-17.3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2,215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510 </c:v>
                  </c:pt>
                  <c:pt idx="4">
                    <c:v>-18.7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7">
                    <c:v>(철원오대쌀)10kg</c:v>
                  </c:pt>
                  <c:pt idx="8">
                    <c:v>(경기미)10kg</c:v>
                  </c:pt>
                  <c:pt idx="12">
                    <c:v>(밥맛좋은쌀)</c:v>
                  </c:pt>
                </c:lvl>
                <c:lvl>
                  <c:pt idx="0">
                    <c:v> 53,517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15,383 </c:v>
                  </c:pt>
                  <c:pt idx="4">
                    <c:v>-22.3 </c:v>
                  </c:pt>
                  <c:pt idx="5">
                    <c:v> - </c:v>
                  </c:pt>
                  <c:pt idx="6">
                    <c:v> 74,800 </c:v>
                  </c:pt>
                  <c:pt idx="7">
                    <c:v> 47,900 </c:v>
                  </c:pt>
                  <c:pt idx="8">
                    <c:v> 44,900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13일</c:v>
                  </c:pt>
                  <c:pt idx="6">
                    <c:v>09월 14일</c:v>
                  </c:pt>
                  <c:pt idx="7">
                    <c:v>09월 15일</c:v>
                  </c:pt>
                  <c:pt idx="8">
                    <c:v>09월 15일</c:v>
                  </c:pt>
                  <c:pt idx="9">
                    <c:v>09월 15일</c:v>
                  </c:pt>
                  <c:pt idx="10">
                    <c:v>09월 15일</c:v>
                  </c:pt>
                  <c:pt idx="11">
                    <c:v>09월 15일</c:v>
                  </c:pt>
                  <c:pt idx="12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1453.8333333333333</c:v>
                </c:pt>
                <c:pt idx="1">
                  <c:v>1507</c:v>
                </c:pt>
                <c:pt idx="2" formatCode="General">
                  <c:v>0</c:v>
                </c:pt>
                <c:pt idx="3">
                  <c:v>53.166666666666742</c:v>
                </c:pt>
                <c:pt idx="4" formatCode="_-* #,##0.0_-;\-* #,##0.0_-;_-* &quot;-&quot;_-;_-@_-">
                  <c:v>-3.5</c:v>
                </c:pt>
                <c:pt idx="5">
                  <c:v>1397</c:v>
                </c:pt>
                <c:pt idx="6">
                  <c:v>1408</c:v>
                </c:pt>
                <c:pt idx="7">
                  <c:v>1679</c:v>
                </c:pt>
                <c:pt idx="8">
                  <c:v>1415</c:v>
                </c:pt>
                <c:pt idx="9">
                  <c:v>1427</c:v>
                </c:pt>
                <c:pt idx="10">
                  <c:v>1397</c:v>
                </c:pt>
                <c:pt idx="11">
                  <c:v>1599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18,750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26,600 </c:v>
                  </c:pt>
                  <c:pt idx="8">
                    <c:v> 17,900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748 </c:v>
                  </c:pt>
                  <c:pt idx="4">
                    <c:v>-10.1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8,350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5,350 </c:v>
                  </c:pt>
                  <c:pt idx="4">
                    <c:v>-39.1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14,750 </c:v>
                  </c:pt>
                  <c:pt idx="1">
                    <c:v> 14,750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(풀무원)210g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2,698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3,200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3,783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4,833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307 </c:v>
                  </c:pt>
                  <c:pt idx="4">
                    <c:v>-6.0 </c:v>
                  </c:pt>
                  <c:pt idx="5">
                    <c:v> 4,680 </c:v>
                  </c:pt>
                  <c:pt idx="6">
                    <c:v> 4,480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28,067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833 </c:v>
                  </c:pt>
                  <c:pt idx="4">
                    <c:v>-2.9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3,742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7.2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4,980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8">
                    <c:v>24개</c:v>
                  </c:pt>
                  <c:pt idx="12">
                    <c:v>(목초특란)15개</c:v>
                  </c:pt>
                </c:lvl>
                <c:lvl>
                  <c:pt idx="0">
                    <c:v> 9,847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53 </c:v>
                  </c:pt>
                  <c:pt idx="4">
                    <c:v>-0.5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8,280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7,128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1,638 </c:v>
                  </c:pt>
                  <c:pt idx="4">
                    <c:v> 29.8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8,900 </c:v>
                  </c:pt>
                  <c:pt idx="8">
                    <c:v> 5,380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17,350 </c:v>
                  </c:pt>
                  <c:pt idx="1">
                    <c:v> 16,800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3.3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21,400 </c:v>
                  </c:pt>
                  <c:pt idx="8">
                    <c:v> 14,400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(부채살)200g</c:v>
                  </c:pt>
                  <c:pt idx="8">
                    <c:v>294g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62,331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6,931 </c:v>
                  </c:pt>
                  <c:pt idx="4">
                    <c:v> 12.5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35,000 </c:v>
                  </c:pt>
                  <c:pt idx="8">
                    <c:v> 46,687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11,643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2,153 </c:v>
                  </c:pt>
                  <c:pt idx="4">
                    <c:v> 22.7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(생물)중</c:v>
                  </c:pt>
                  <c:pt idx="6">
                    <c:v>3마리</c:v>
                  </c:pt>
                  <c:pt idx="7">
                    <c:v>30cm</c:v>
                  </c:pt>
                  <c:pt idx="8">
                    <c:v>大 2마리</c:v>
                  </c:pt>
                  <c:pt idx="11">
                    <c:v>3마리</c:v>
                  </c:pt>
                </c:lvl>
                <c:lvl>
                  <c:pt idx="0">
                    <c:v> 5,375 </c:v>
                  </c:pt>
                  <c:pt idx="1">
                    <c:v> 7,850 </c:v>
                  </c:pt>
                  <c:pt idx="2">
                    <c:v>↓</c:v>
                  </c:pt>
                  <c:pt idx="3">
                    <c:v> 2,475 </c:v>
                  </c:pt>
                  <c:pt idx="4">
                    <c:v>-31.5 </c:v>
                  </c:pt>
                  <c:pt idx="5">
                    <c:v> 5,990 </c:v>
                  </c:pt>
                  <c:pt idx="6">
                    <c:v> 8,000 </c:v>
                  </c:pt>
                  <c:pt idx="7">
                    <c:v> 3,300 </c:v>
                  </c:pt>
                  <c:pt idx="8">
                    <c:v> 7,960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5,700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6개</c:v>
                  </c:pt>
                  <c:pt idx="8">
                    <c:v>1.4kg</c:v>
                  </c:pt>
                  <c:pt idx="11">
                    <c:v>1개</c:v>
                  </c:pt>
                  <c:pt idx="12">
                    <c:v>(햇사과)5개</c:v>
                  </c:pt>
                </c:lvl>
                <c:lvl>
                  <c:pt idx="0">
                    <c:v> 5,730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670 </c:v>
                  </c:pt>
                  <c:pt idx="4">
                    <c:v>-10.5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8,990 </c:v>
                  </c:pt>
                  <c:pt idx="8">
                    <c:v> 9,900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2kg</c:v>
                  </c:pt>
                  <c:pt idx="8">
                    <c:v>(얼갈이배추)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3,830 </c:v>
                  </c:pt>
                  <c:pt idx="4">
                    <c:v>-45.1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4,480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4,980 </c:v>
                  </c:pt>
                </c:lvl>
                <c:lvl>
                  <c:pt idx="0">
                    <c:v> 2,127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6.3 </c:v>
                  </c:pt>
                  <c:pt idx="5">
                    <c:v> 1,790 </c:v>
                  </c:pt>
                  <c:pt idx="6">
                    <c:v> 3,000 </c:v>
                  </c:pt>
                  <c:pt idx="7">
                    <c:v> 1,690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2,000 </c:v>
                  </c:pt>
                </c:lvl>
                <c:lvl>
                  <c:pt idx="0">
                    <c:v> 2,610 </c:v>
                  </c:pt>
                  <c:pt idx="1">
                    <c:v> 2,235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16.8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2,970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2.5kg</c:v>
                  </c:pt>
                </c:lvl>
                <c:lvl>
                  <c:pt idx="0">
                    <c:v> 4,060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16.3 </c:v>
                  </c:pt>
                  <c:pt idx="5">
                    <c:v> 5,990 </c:v>
                  </c:pt>
                  <c:pt idx="6">
                    <c:v> 5,400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7,778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1,622 </c:v>
                  </c:pt>
                  <c:pt idx="4">
                    <c:v>-17.3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2,215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510 </c:v>
                  </c:pt>
                  <c:pt idx="4">
                    <c:v>-18.7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7">
                    <c:v>(철원오대쌀)10kg</c:v>
                  </c:pt>
                  <c:pt idx="8">
                    <c:v>(경기미)10kg</c:v>
                  </c:pt>
                  <c:pt idx="12">
                    <c:v>(밥맛좋은쌀)</c:v>
                  </c:pt>
                </c:lvl>
                <c:lvl>
                  <c:pt idx="0">
                    <c:v> 53,517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15,383 </c:v>
                  </c:pt>
                  <c:pt idx="4">
                    <c:v>-22.3 </c:v>
                  </c:pt>
                  <c:pt idx="5">
                    <c:v> - </c:v>
                  </c:pt>
                  <c:pt idx="6">
                    <c:v> 74,800 </c:v>
                  </c:pt>
                  <c:pt idx="7">
                    <c:v> 47,900 </c:v>
                  </c:pt>
                  <c:pt idx="8">
                    <c:v> 44,900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13일</c:v>
                  </c:pt>
                  <c:pt idx="6">
                    <c:v>09월 14일</c:v>
                  </c:pt>
                  <c:pt idx="7">
                    <c:v>09월 15일</c:v>
                  </c:pt>
                  <c:pt idx="8">
                    <c:v>09월 15일</c:v>
                  </c:pt>
                  <c:pt idx="9">
                    <c:v>09월 15일</c:v>
                  </c:pt>
                  <c:pt idx="10">
                    <c:v>09월 15일</c:v>
                  </c:pt>
                  <c:pt idx="11">
                    <c:v>09월 15일</c:v>
                  </c:pt>
                  <c:pt idx="12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18,750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26,600 </c:v>
                  </c:pt>
                  <c:pt idx="8">
                    <c:v> 17,900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748 </c:v>
                  </c:pt>
                  <c:pt idx="4">
                    <c:v>-10.1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8,350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5,350 </c:v>
                  </c:pt>
                  <c:pt idx="4">
                    <c:v>-39.1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14,750 </c:v>
                  </c:pt>
                  <c:pt idx="1">
                    <c:v> 14,750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(풀무원)210g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2,698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3,200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3,783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4,833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307 </c:v>
                  </c:pt>
                  <c:pt idx="4">
                    <c:v>-6.0 </c:v>
                  </c:pt>
                  <c:pt idx="5">
                    <c:v> 4,680 </c:v>
                  </c:pt>
                  <c:pt idx="6">
                    <c:v> 4,480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28,067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833 </c:v>
                  </c:pt>
                  <c:pt idx="4">
                    <c:v>-2.9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3,742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7.2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4,980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8">
                    <c:v>24개</c:v>
                  </c:pt>
                  <c:pt idx="12">
                    <c:v>(목초특란)15개</c:v>
                  </c:pt>
                </c:lvl>
                <c:lvl>
                  <c:pt idx="0">
                    <c:v> 9,847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53 </c:v>
                  </c:pt>
                  <c:pt idx="4">
                    <c:v>-0.5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8,280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7,128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1,638 </c:v>
                  </c:pt>
                  <c:pt idx="4">
                    <c:v> 29.8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8,900 </c:v>
                  </c:pt>
                  <c:pt idx="8">
                    <c:v> 5,380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17,350 </c:v>
                  </c:pt>
                  <c:pt idx="1">
                    <c:v> 16,800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3.3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21,400 </c:v>
                  </c:pt>
                  <c:pt idx="8">
                    <c:v> 14,400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(부채살)200g</c:v>
                  </c:pt>
                  <c:pt idx="8">
                    <c:v>294g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62,331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6,931 </c:v>
                  </c:pt>
                  <c:pt idx="4">
                    <c:v> 12.5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35,000 </c:v>
                  </c:pt>
                  <c:pt idx="8">
                    <c:v> 46,687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11,643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2,153 </c:v>
                  </c:pt>
                  <c:pt idx="4">
                    <c:v> 22.7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(생물)중</c:v>
                  </c:pt>
                  <c:pt idx="6">
                    <c:v>3마리</c:v>
                  </c:pt>
                  <c:pt idx="7">
                    <c:v>30cm</c:v>
                  </c:pt>
                  <c:pt idx="8">
                    <c:v>大 2마리</c:v>
                  </c:pt>
                  <c:pt idx="11">
                    <c:v>3마리</c:v>
                  </c:pt>
                </c:lvl>
                <c:lvl>
                  <c:pt idx="0">
                    <c:v> 5,375 </c:v>
                  </c:pt>
                  <c:pt idx="1">
                    <c:v> 7,850 </c:v>
                  </c:pt>
                  <c:pt idx="2">
                    <c:v>↓</c:v>
                  </c:pt>
                  <c:pt idx="3">
                    <c:v> 2,475 </c:v>
                  </c:pt>
                  <c:pt idx="4">
                    <c:v>-31.5 </c:v>
                  </c:pt>
                  <c:pt idx="5">
                    <c:v> 5,990 </c:v>
                  </c:pt>
                  <c:pt idx="6">
                    <c:v> 8,000 </c:v>
                  </c:pt>
                  <c:pt idx="7">
                    <c:v> 3,300 </c:v>
                  </c:pt>
                  <c:pt idx="8">
                    <c:v> 7,960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5,700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6개</c:v>
                  </c:pt>
                  <c:pt idx="8">
                    <c:v>1.4kg</c:v>
                  </c:pt>
                  <c:pt idx="11">
                    <c:v>1개</c:v>
                  </c:pt>
                  <c:pt idx="12">
                    <c:v>(햇사과)5개</c:v>
                  </c:pt>
                </c:lvl>
                <c:lvl>
                  <c:pt idx="0">
                    <c:v> 5,730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670 </c:v>
                  </c:pt>
                  <c:pt idx="4">
                    <c:v>-10.5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8,990 </c:v>
                  </c:pt>
                  <c:pt idx="8">
                    <c:v> 9,900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2kg</c:v>
                  </c:pt>
                  <c:pt idx="8">
                    <c:v>(얼갈이배추)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3,830 </c:v>
                  </c:pt>
                  <c:pt idx="4">
                    <c:v>-45.1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4,480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4,980 </c:v>
                  </c:pt>
                </c:lvl>
                <c:lvl>
                  <c:pt idx="0">
                    <c:v> 2,127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6.3 </c:v>
                  </c:pt>
                  <c:pt idx="5">
                    <c:v> 1,790 </c:v>
                  </c:pt>
                  <c:pt idx="6">
                    <c:v> 3,000 </c:v>
                  </c:pt>
                  <c:pt idx="7">
                    <c:v> 1,690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2,000 </c:v>
                  </c:pt>
                </c:lvl>
                <c:lvl>
                  <c:pt idx="0">
                    <c:v> 2,610 </c:v>
                  </c:pt>
                  <c:pt idx="1">
                    <c:v> 2,235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16.8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2,970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2.5kg</c:v>
                  </c:pt>
                </c:lvl>
                <c:lvl>
                  <c:pt idx="0">
                    <c:v> 4,060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16.3 </c:v>
                  </c:pt>
                  <c:pt idx="5">
                    <c:v> 5,990 </c:v>
                  </c:pt>
                  <c:pt idx="6">
                    <c:v> 5,400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7,778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1,622 </c:v>
                  </c:pt>
                  <c:pt idx="4">
                    <c:v>-17.3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2,215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510 </c:v>
                  </c:pt>
                  <c:pt idx="4">
                    <c:v>-18.7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7">
                    <c:v>(철원오대쌀)10kg</c:v>
                  </c:pt>
                  <c:pt idx="8">
                    <c:v>(경기미)10kg</c:v>
                  </c:pt>
                  <c:pt idx="12">
                    <c:v>(밥맛좋은쌀)</c:v>
                  </c:pt>
                </c:lvl>
                <c:lvl>
                  <c:pt idx="0">
                    <c:v> 53,517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15,383 </c:v>
                  </c:pt>
                  <c:pt idx="4">
                    <c:v>-22.3 </c:v>
                  </c:pt>
                  <c:pt idx="5">
                    <c:v> - </c:v>
                  </c:pt>
                  <c:pt idx="6">
                    <c:v> 74,800 </c:v>
                  </c:pt>
                  <c:pt idx="7">
                    <c:v> 47,900 </c:v>
                  </c:pt>
                  <c:pt idx="8">
                    <c:v> 44,900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13일</c:v>
                  </c:pt>
                  <c:pt idx="6">
                    <c:v>09월 14일</c:v>
                  </c:pt>
                  <c:pt idx="7">
                    <c:v>09월 15일</c:v>
                  </c:pt>
                  <c:pt idx="8">
                    <c:v>09월 15일</c:v>
                  </c:pt>
                  <c:pt idx="9">
                    <c:v>09월 15일</c:v>
                  </c:pt>
                  <c:pt idx="10">
                    <c:v>09월 15일</c:v>
                  </c:pt>
                  <c:pt idx="11">
                    <c:v>09월 15일</c:v>
                  </c:pt>
                  <c:pt idx="12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-2.1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1,767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18,750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700 </c:v>
                  </c:pt>
                  <c:pt idx="4">
                    <c:v>-3.6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26,600 </c:v>
                  </c:pt>
                  <c:pt idx="8">
                    <c:v> 17,900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748 </c:v>
                  </c:pt>
                  <c:pt idx="4">
                    <c:v>-10.1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8,350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5,350 </c:v>
                  </c:pt>
                  <c:pt idx="4">
                    <c:v>-39.1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14,750 </c:v>
                  </c:pt>
                  <c:pt idx="1">
                    <c:v> 14,750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(풀무원)210g</c:v>
                  </c:pt>
                  <c:pt idx="8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2,698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1,292 </c:v>
                  </c:pt>
                  <c:pt idx="4">
                    <c:v>-32.4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3,200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3,783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-1.5 </c:v>
                  </c:pt>
                  <c:pt idx="5">
                    <c:v> 3,680 </c:v>
                  </c:pt>
                  <c:pt idx="6">
                    <c:v> 3,490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4,833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307 </c:v>
                  </c:pt>
                  <c:pt idx="4">
                    <c:v>-6.0 </c:v>
                  </c:pt>
                  <c:pt idx="5">
                    <c:v> 4,680 </c:v>
                  </c:pt>
                  <c:pt idx="6">
                    <c:v> 4,480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10,325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925 </c:v>
                  </c:pt>
                  <c:pt idx="4">
                    <c:v> 9.8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15,000 </c:v>
                  </c:pt>
                  <c:pt idx="10">
                    <c:v> 14,000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28,067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833 </c:v>
                  </c:pt>
                  <c:pt idx="4">
                    <c:v>-2.9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3,742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7.2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4,980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(백색달걀)30개</c:v>
                  </c:pt>
                  <c:pt idx="8">
                    <c:v>24개</c:v>
                  </c:pt>
                  <c:pt idx="12">
                    <c:v>(목초특란)15개</c:v>
                  </c:pt>
                </c:lvl>
                <c:lvl>
                  <c:pt idx="0">
                    <c:v> 9,847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53 </c:v>
                  </c:pt>
                  <c:pt idx="4">
                    <c:v>-0.5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8,280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12">
                    <c:v>(하림6호)</c:v>
                  </c:pt>
                </c:lvl>
                <c:lvl>
                  <c:pt idx="0">
                    <c:v> 7,128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1,638 </c:v>
                  </c:pt>
                  <c:pt idx="4">
                    <c:v> 29.8 </c:v>
                  </c:pt>
                  <c:pt idx="5">
                    <c:v> 7,490 </c:v>
                  </c:pt>
                  <c:pt idx="6">
                    <c:v> 6,000 </c:v>
                  </c:pt>
                  <c:pt idx="7">
                    <c:v> 8,900 </c:v>
                  </c:pt>
                  <c:pt idx="8">
                    <c:v> 5,380 </c:v>
                  </c:pt>
                  <c:pt idx="9">
                    <c:v> 7,000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17,350 </c:v>
                  </c:pt>
                  <c:pt idx="1">
                    <c:v> 16,800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3.3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21,400 </c:v>
                  </c:pt>
                  <c:pt idx="8">
                    <c:v> 14,400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(부채살)200g</c:v>
                  </c:pt>
                  <c:pt idx="8">
                    <c:v>294g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62,331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6,931 </c:v>
                  </c:pt>
                  <c:pt idx="4">
                    <c:v> 12.5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35,000 </c:v>
                  </c:pt>
                  <c:pt idx="8">
                    <c:v> 46,687 </c:v>
                  </c:pt>
                  <c:pt idx="9">
                    <c:v> 80,000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11,643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2,153 </c:v>
                  </c:pt>
                  <c:pt idx="4">
                    <c:v> 22.7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12,980 </c:v>
                  </c:pt>
                  <c:pt idx="8">
                    <c:v> 9,980 </c:v>
                  </c:pt>
                  <c:pt idx="9">
                    <c:v> 8,000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(생물)중</c:v>
                  </c:pt>
                  <c:pt idx="6">
                    <c:v>3마리</c:v>
                  </c:pt>
                  <c:pt idx="7">
                    <c:v>30cm</c:v>
                  </c:pt>
                  <c:pt idx="8">
                    <c:v>大 2마리</c:v>
                  </c:pt>
                  <c:pt idx="11">
                    <c:v>3마리</c:v>
                  </c:pt>
                </c:lvl>
                <c:lvl>
                  <c:pt idx="0">
                    <c:v> 5,375 </c:v>
                  </c:pt>
                  <c:pt idx="1">
                    <c:v> 7,850 </c:v>
                  </c:pt>
                  <c:pt idx="2">
                    <c:v>↓</c:v>
                  </c:pt>
                  <c:pt idx="3">
                    <c:v> 2,475 </c:v>
                  </c:pt>
                  <c:pt idx="4">
                    <c:v>-31.5 </c:v>
                  </c:pt>
                  <c:pt idx="5">
                    <c:v> 5,990 </c:v>
                  </c:pt>
                  <c:pt idx="6">
                    <c:v> 8,000 </c:v>
                  </c:pt>
                  <c:pt idx="7">
                    <c:v> 3,300 </c:v>
                  </c:pt>
                  <c:pt idx="8">
                    <c:v> 7,960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5,700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6개</c:v>
                  </c:pt>
                  <c:pt idx="8">
                    <c:v>1.4kg</c:v>
                  </c:pt>
                  <c:pt idx="11">
                    <c:v>1개</c:v>
                  </c:pt>
                  <c:pt idx="12">
                    <c:v>(햇사과)5개</c:v>
                  </c:pt>
                </c:lvl>
                <c:lvl>
                  <c:pt idx="0">
                    <c:v> 5,730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670 </c:v>
                  </c:pt>
                  <c:pt idx="4">
                    <c:v>-10.5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8,990 </c:v>
                  </c:pt>
                  <c:pt idx="8">
                    <c:v> 9,900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2kg</c:v>
                  </c:pt>
                  <c:pt idx="8">
                    <c:v>(얼갈이배추)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4,660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3,830 </c:v>
                  </c:pt>
                  <c:pt idx="4">
                    <c:v>-45.1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4,490 </c:v>
                  </c:pt>
                  <c:pt idx="8">
                    <c:v> 4,480 </c:v>
                  </c:pt>
                  <c:pt idx="9">
                    <c:v> 4,500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4,980 </c:v>
                  </c:pt>
                </c:lvl>
                <c:lvl>
                  <c:pt idx="0">
                    <c:v> 2,127 </c:v>
                  </c:pt>
                  <c:pt idx="1">
                    <c:v> 2,000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6.3 </c:v>
                  </c:pt>
                  <c:pt idx="5">
                    <c:v> 1,790 </c:v>
                  </c:pt>
                  <c:pt idx="6">
                    <c:v> 3,000 </c:v>
                  </c:pt>
                  <c:pt idx="7">
                    <c:v> 1,690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2,000 </c:v>
                  </c:pt>
                  <c:pt idx="12">
                    <c:v> 2,000 </c:v>
                  </c:pt>
                </c:lvl>
                <c:lvl>
                  <c:pt idx="0">
                    <c:v> 2,610 </c:v>
                  </c:pt>
                  <c:pt idx="1">
                    <c:v> 2,235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16.8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2,970 </c:v>
                  </c:pt>
                </c:lvl>
                <c:lvl>
                  <c:pt idx="5">
                    <c:v>3kg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2.5kg</c:v>
                  </c:pt>
                </c:lvl>
                <c:lvl>
                  <c:pt idx="0">
                    <c:v> 4,060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16.3 </c:v>
                  </c:pt>
                  <c:pt idx="5">
                    <c:v> 5,990 </c:v>
                  </c:pt>
                  <c:pt idx="6">
                    <c:v> 5,400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9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7,778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1,622 </c:v>
                  </c:pt>
                  <c:pt idx="4">
                    <c:v>-17.3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4,000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(국산초당)300g</c:v>
                  </c:pt>
                  <c:pt idx="7">
                    <c:v>340g</c:v>
                  </c:pt>
                  <c:pt idx="8">
                    <c:v>340g</c:v>
                  </c:pt>
                  <c:pt idx="9">
                    <c:v>(수입)300g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2,215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510 </c:v>
                  </c:pt>
                  <c:pt idx="4">
                    <c:v>-18.7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7">
                    <c:v>(철원오대쌀)10kg</c:v>
                  </c:pt>
                  <c:pt idx="8">
                    <c:v>(경기미)10kg</c:v>
                  </c:pt>
                  <c:pt idx="12">
                    <c:v>(밥맛좋은쌀)</c:v>
                  </c:pt>
                </c:lvl>
                <c:lvl>
                  <c:pt idx="0">
                    <c:v> 53,517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15,383 </c:v>
                  </c:pt>
                  <c:pt idx="4">
                    <c:v>-22.3 </c:v>
                  </c:pt>
                  <c:pt idx="5">
                    <c:v> - </c:v>
                  </c:pt>
                  <c:pt idx="6">
                    <c:v> 74,800 </c:v>
                  </c:pt>
                  <c:pt idx="7">
                    <c:v> 47,900 </c:v>
                  </c:pt>
                  <c:pt idx="8">
                    <c:v> 44,900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13일</c:v>
                  </c:pt>
                  <c:pt idx="6">
                    <c:v>09월 14일</c:v>
                  </c:pt>
                  <c:pt idx="7">
                    <c:v>09월 15일</c:v>
                  </c:pt>
                  <c:pt idx="8">
                    <c:v>09월 15일</c:v>
                  </c:pt>
                  <c:pt idx="9">
                    <c:v>09월 15일</c:v>
                  </c:pt>
                  <c:pt idx="10">
                    <c:v>09월 15일</c:v>
                  </c:pt>
                  <c:pt idx="11">
                    <c:v>09월 15일</c:v>
                  </c:pt>
                  <c:pt idx="12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4633344"/>
        <c:axId val="267566080"/>
      </c:barChart>
      <c:catAx>
        <c:axId val="264633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67566080"/>
        <c:crosses val="autoZero"/>
        <c:auto val="1"/>
        <c:lblAlgn val="ctr"/>
        <c:lblOffset val="100"/>
        <c:noMultiLvlLbl val="0"/>
      </c:catAx>
      <c:valAx>
        <c:axId val="267566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4633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4" sqref="P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115</v>
      </c>
      <c r="J2" s="10" t="s">
        <v>116</v>
      </c>
      <c r="K2" s="10" t="s">
        <v>86</v>
      </c>
      <c r="L2" s="10" t="s">
        <v>84</v>
      </c>
      <c r="M2" s="10" t="s">
        <v>77</v>
      </c>
      <c r="N2" s="7" t="s">
        <v>94</v>
      </c>
      <c r="O2" s="10" t="s">
        <v>91</v>
      </c>
      <c r="P2" s="7" t="s">
        <v>87</v>
      </c>
    </row>
    <row r="3" spans="1:17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>
        <v>44452</v>
      </c>
      <c r="J3" s="13">
        <v>44453</v>
      </c>
      <c r="K3" s="13">
        <v>44454</v>
      </c>
      <c r="L3" s="13">
        <v>44454</v>
      </c>
      <c r="M3" s="13">
        <v>44454</v>
      </c>
      <c r="N3" s="13">
        <v>44454</v>
      </c>
      <c r="O3" s="13">
        <v>44454</v>
      </c>
      <c r="P3" s="13">
        <v>44456</v>
      </c>
    </row>
    <row r="4" spans="1:17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53516.666666666664</v>
      </c>
      <c r="E4" s="3">
        <f>AVERAGE(O4:P4)</f>
        <v>68900</v>
      </c>
      <c r="F4" s="4" t="str">
        <f>IF((D4-E4)&lt;0,"↓",IF((D4-E4)&gt;0,"↑",""))</f>
        <v>↓</v>
      </c>
      <c r="G4" s="5">
        <f>ABS(D4-E4)</f>
        <v>15383.333333333336</v>
      </c>
      <c r="H4" s="11">
        <f>IFERROR(ROUND(((D4-E4)/E4)*100,1),"-")</f>
        <v>-22.3</v>
      </c>
      <c r="I4" s="14">
        <v>0</v>
      </c>
      <c r="J4" s="14">
        <v>74800</v>
      </c>
      <c r="K4" s="14">
        <v>47900</v>
      </c>
      <c r="L4" s="14">
        <v>44900</v>
      </c>
      <c r="M4" s="14">
        <v>79000</v>
      </c>
      <c r="N4" s="14">
        <v>74500</v>
      </c>
      <c r="O4" s="14">
        <v>74000</v>
      </c>
      <c r="P4" s="14">
        <v>63800</v>
      </c>
    </row>
    <row r="5" spans="1:17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/>
      <c r="J5" s="21"/>
      <c r="K5" s="21" t="s">
        <v>149</v>
      </c>
      <c r="L5" s="21" t="s">
        <v>169</v>
      </c>
      <c r="M5" s="21"/>
      <c r="N5" s="21"/>
      <c r="O5" s="21"/>
      <c r="P5" s="21" t="s">
        <v>98</v>
      </c>
    </row>
    <row r="6" spans="1:17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2215</v>
      </c>
      <c r="E6" s="3">
        <f>AVERAGE(O6:P6)</f>
        <v>2725</v>
      </c>
      <c r="F6" s="4" t="str">
        <f>IF((D6-E6)&lt;0,"↓",IF((D6-E6)&gt;0,"↑",""))</f>
        <v>↓</v>
      </c>
      <c r="G6" s="5">
        <f>ABS(D6-E6)</f>
        <v>510</v>
      </c>
      <c r="H6" s="11">
        <f t="shared" ref="H6:H68" si="0">IFERROR(ROUND(((D6-E6)/E6)*100,1),"-")</f>
        <v>-18.7</v>
      </c>
      <c r="I6" s="14">
        <v>2390</v>
      </c>
      <c r="J6" s="14">
        <v>1900</v>
      </c>
      <c r="K6" s="14">
        <v>2500</v>
      </c>
      <c r="L6" s="14">
        <v>2500</v>
      </c>
      <c r="M6" s="14">
        <v>1500</v>
      </c>
      <c r="N6" s="14">
        <v>2500</v>
      </c>
      <c r="O6" s="14">
        <v>2950</v>
      </c>
      <c r="P6" s="14">
        <v>2500</v>
      </c>
    </row>
    <row r="7" spans="1:17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117</v>
      </c>
      <c r="J7" s="21" t="s">
        <v>160</v>
      </c>
      <c r="K7" s="21" t="s">
        <v>163</v>
      </c>
      <c r="L7" s="21" t="s">
        <v>100</v>
      </c>
      <c r="M7" s="21" t="s">
        <v>177</v>
      </c>
      <c r="N7" s="21"/>
      <c r="O7" s="21" t="s">
        <v>142</v>
      </c>
      <c r="P7" s="21" t="s">
        <v>182</v>
      </c>
    </row>
    <row r="8" spans="1:17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7778.333333333333</v>
      </c>
      <c r="E8" s="3">
        <f>AVERAGE(O8:P8)</f>
        <v>9400</v>
      </c>
      <c r="F8" s="4" t="str">
        <f>IF((D8-E8)&lt;0,"↓",IF((D8-E8)&gt;0,"↑",""))</f>
        <v>↓</v>
      </c>
      <c r="G8" s="5">
        <f>ABS(D8-E8)</f>
        <v>1621.666666666667</v>
      </c>
      <c r="H8" s="11">
        <f t="shared" si="0"/>
        <v>-17.3</v>
      </c>
      <c r="I8" s="14">
        <v>11900</v>
      </c>
      <c r="J8" s="14">
        <v>11500</v>
      </c>
      <c r="K8" s="14">
        <v>4290</v>
      </c>
      <c r="L8" s="14">
        <v>3980</v>
      </c>
      <c r="M8" s="14">
        <v>4000</v>
      </c>
      <c r="N8" s="14">
        <v>11000</v>
      </c>
      <c r="O8" s="14">
        <v>10000</v>
      </c>
      <c r="P8" s="14">
        <v>8800</v>
      </c>
    </row>
    <row r="9" spans="1:17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118</v>
      </c>
      <c r="J9" s="21"/>
      <c r="K9" s="21" t="s">
        <v>135</v>
      </c>
      <c r="L9" s="24" t="s">
        <v>108</v>
      </c>
      <c r="M9" s="21" t="s">
        <v>178</v>
      </c>
      <c r="N9" s="21"/>
      <c r="O9" s="21" t="s">
        <v>154</v>
      </c>
      <c r="P9" s="24" t="s">
        <v>144</v>
      </c>
    </row>
    <row r="10" spans="1:17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4060</v>
      </c>
      <c r="E10" s="3">
        <f>AVERAGE(O10:P10)</f>
        <v>3490</v>
      </c>
      <c r="F10" s="4" t="str">
        <f>IF((D10-E10)&lt;0,"↓",IF((D10-E10)&gt;0,"↑",""))</f>
        <v>↑</v>
      </c>
      <c r="G10" s="5">
        <f>ABS(D10-E10)</f>
        <v>570</v>
      </c>
      <c r="H10" s="11">
        <f t="shared" si="0"/>
        <v>16.3</v>
      </c>
      <c r="I10" s="14">
        <v>5990</v>
      </c>
      <c r="J10" s="14">
        <v>5400</v>
      </c>
      <c r="K10" s="14">
        <v>3290</v>
      </c>
      <c r="L10" s="14">
        <v>3680</v>
      </c>
      <c r="M10" s="14">
        <v>3000</v>
      </c>
      <c r="N10" s="14">
        <v>3000</v>
      </c>
      <c r="O10" s="14">
        <v>2000</v>
      </c>
      <c r="P10" s="14">
        <v>4980</v>
      </c>
    </row>
    <row r="11" spans="1:17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157</v>
      </c>
      <c r="J11" s="21" t="s">
        <v>125</v>
      </c>
      <c r="K11" s="21" t="s">
        <v>101</v>
      </c>
      <c r="L11" s="21" t="s">
        <v>109</v>
      </c>
      <c r="M11" s="21"/>
      <c r="N11" s="21"/>
      <c r="O11" s="21"/>
      <c r="P11" s="21" t="s">
        <v>183</v>
      </c>
    </row>
    <row r="12" spans="1:17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2610</v>
      </c>
      <c r="E12" s="3">
        <f>AVERAGE(O12:P12)</f>
        <v>2235</v>
      </c>
      <c r="F12" s="4" t="str">
        <f>IF((D12-E12)&lt;0,"↓",IF((D12-E12)&gt;0,"↑",""))</f>
        <v>↑</v>
      </c>
      <c r="G12" s="5">
        <f>ABS(D12-E12)</f>
        <v>375</v>
      </c>
      <c r="H12" s="11">
        <f t="shared" si="0"/>
        <v>16.8</v>
      </c>
      <c r="I12" s="14">
        <v>3490</v>
      </c>
      <c r="J12" s="14">
        <v>2000</v>
      </c>
      <c r="K12" s="14">
        <v>2390</v>
      </c>
      <c r="L12" s="14">
        <v>2780</v>
      </c>
      <c r="M12" s="14">
        <v>2500</v>
      </c>
      <c r="N12" s="14">
        <v>2500</v>
      </c>
      <c r="O12" s="14">
        <v>1500</v>
      </c>
      <c r="P12" s="14">
        <v>2970</v>
      </c>
    </row>
    <row r="13" spans="1:17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/>
      <c r="J13" s="21"/>
      <c r="K13" s="21"/>
      <c r="L13" s="21"/>
      <c r="M13" s="21"/>
      <c r="N13" s="21"/>
      <c r="O13" s="21"/>
      <c r="P13" s="21"/>
    </row>
    <row r="14" spans="1:17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2126.6666666666665</v>
      </c>
      <c r="E14" s="3">
        <f>AVERAGE(O14:P14)</f>
        <v>2000</v>
      </c>
      <c r="F14" s="4" t="str">
        <f>IF((D14-E14)&lt;0,"↓",IF((D14-E14)&gt;0,"↑",""))</f>
        <v>↑</v>
      </c>
      <c r="G14" s="5">
        <f>ABS(D14-E14)</f>
        <v>126.66666666666652</v>
      </c>
      <c r="H14" s="11">
        <f t="shared" si="0"/>
        <v>6.3</v>
      </c>
      <c r="I14" s="14">
        <v>1790</v>
      </c>
      <c r="J14" s="14">
        <v>3000</v>
      </c>
      <c r="K14" s="14">
        <v>1690</v>
      </c>
      <c r="L14" s="14">
        <v>1780</v>
      </c>
      <c r="M14" s="14">
        <v>2000</v>
      </c>
      <c r="N14" s="14">
        <v>2500</v>
      </c>
      <c r="O14" s="14">
        <v>2000</v>
      </c>
      <c r="P14" s="14">
        <v>2000</v>
      </c>
    </row>
    <row r="15" spans="1:17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7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4660</v>
      </c>
      <c r="E16" s="3">
        <f>AVERAGE(O16:P16)</f>
        <v>8490</v>
      </c>
      <c r="F16" s="4" t="str">
        <f>IF((D16-E16)&lt;0,"↓",IF((D16-E16)&gt;0,"↑",""))</f>
        <v>↓</v>
      </c>
      <c r="G16" s="5">
        <f>ABS(D16-E16)</f>
        <v>3830</v>
      </c>
      <c r="H16" s="11">
        <f t="shared" si="0"/>
        <v>-45.1</v>
      </c>
      <c r="I16" s="14">
        <v>3490</v>
      </c>
      <c r="J16" s="14">
        <v>5000</v>
      </c>
      <c r="K16" s="14">
        <v>4490</v>
      </c>
      <c r="L16" s="14">
        <v>4480</v>
      </c>
      <c r="M16" s="14">
        <v>4500</v>
      </c>
      <c r="N16" s="14">
        <v>6000</v>
      </c>
      <c r="O16" s="14">
        <v>12000</v>
      </c>
      <c r="P16" s="14">
        <v>4980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119</v>
      </c>
      <c r="J17" s="21" t="s">
        <v>161</v>
      </c>
      <c r="K17" s="21" t="s">
        <v>164</v>
      </c>
      <c r="L17" s="21" t="s">
        <v>170</v>
      </c>
      <c r="M17" s="21"/>
      <c r="N17" s="21"/>
      <c r="O17" s="21" t="s">
        <v>140</v>
      </c>
      <c r="P17" s="21" t="s">
        <v>161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5730</v>
      </c>
      <c r="E18" s="3">
        <f>AVERAGE(O18:P18)</f>
        <v>6400</v>
      </c>
      <c r="F18" s="4" t="str">
        <f>IF((D18-E18)&lt;0,"↓",IF((D18-E18)&gt;0,"↑",""))</f>
        <v>↓</v>
      </c>
      <c r="G18" s="5">
        <f>ABS(D18-E18)</f>
        <v>670</v>
      </c>
      <c r="H18" s="11">
        <f t="shared" si="0"/>
        <v>-10.5</v>
      </c>
      <c r="I18" s="14">
        <v>10990</v>
      </c>
      <c r="J18" s="14">
        <v>2000</v>
      </c>
      <c r="K18" s="14">
        <v>8990</v>
      </c>
      <c r="L18" s="14">
        <v>9900</v>
      </c>
      <c r="M18" s="14">
        <v>1500</v>
      </c>
      <c r="N18" s="14">
        <v>1000</v>
      </c>
      <c r="O18" s="14">
        <v>5000</v>
      </c>
      <c r="P18" s="14">
        <v>7800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139</v>
      </c>
      <c r="J19" s="22" t="s">
        <v>126</v>
      </c>
      <c r="K19" s="22" t="s">
        <v>165</v>
      </c>
      <c r="L19" s="22" t="s">
        <v>171</v>
      </c>
      <c r="M19" s="22"/>
      <c r="N19" s="22"/>
      <c r="O19" s="22" t="s">
        <v>180</v>
      </c>
      <c r="P19" s="22" t="s">
        <v>184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5375</v>
      </c>
      <c r="E20" s="3">
        <f>AVERAGE(O20:P20)</f>
        <v>7850</v>
      </c>
      <c r="F20" s="4" t="str">
        <f>IF((D20-E20)&lt;0,"↓",IF((D20-E20)&gt;0,"↑",""))</f>
        <v>↓</v>
      </c>
      <c r="G20" s="5">
        <f>ABS(D20-E20)</f>
        <v>2475</v>
      </c>
      <c r="H20" s="11">
        <f t="shared" si="0"/>
        <v>-31.5</v>
      </c>
      <c r="I20" s="14">
        <v>5990</v>
      </c>
      <c r="J20" s="14">
        <v>8000</v>
      </c>
      <c r="K20" s="14">
        <v>3300</v>
      </c>
      <c r="L20" s="14">
        <v>7960</v>
      </c>
      <c r="M20" s="14">
        <v>4000</v>
      </c>
      <c r="N20" s="14">
        <v>3000</v>
      </c>
      <c r="O20" s="14">
        <v>10000</v>
      </c>
      <c r="P20" s="14">
        <v>5700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158</v>
      </c>
      <c r="J21" s="21" t="s">
        <v>127</v>
      </c>
      <c r="K21" s="21" t="s">
        <v>150</v>
      </c>
      <c r="L21" s="21" t="s">
        <v>172</v>
      </c>
      <c r="M21" s="21"/>
      <c r="N21" s="21"/>
      <c r="O21" s="21" t="s">
        <v>181</v>
      </c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11643.333333333334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2153.3333333333339</v>
      </c>
      <c r="H22" s="11">
        <f t="shared" si="0"/>
        <v>22.7</v>
      </c>
      <c r="I22" s="14">
        <v>12900</v>
      </c>
      <c r="J22" s="14">
        <v>20000</v>
      </c>
      <c r="K22" s="14">
        <v>12980</v>
      </c>
      <c r="L22" s="14">
        <v>9980</v>
      </c>
      <c r="M22" s="14">
        <v>8000</v>
      </c>
      <c r="N22" s="14">
        <v>6000</v>
      </c>
      <c r="O22" s="14">
        <v>12000</v>
      </c>
      <c r="P22" s="14">
        <v>6980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120</v>
      </c>
      <c r="J23" s="23" t="s">
        <v>128</v>
      </c>
      <c r="K23" s="23" t="s">
        <v>151</v>
      </c>
      <c r="L23" s="23" t="s">
        <v>173</v>
      </c>
      <c r="M23" s="23"/>
      <c r="N23" s="23"/>
      <c r="O23" s="23" t="s">
        <v>128</v>
      </c>
      <c r="P23" s="23" t="s">
        <v>134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62331.166666666664</v>
      </c>
      <c r="E24" s="3">
        <f>AVERAGE(O24:P24)</f>
        <v>55400</v>
      </c>
      <c r="F24" s="4" t="str">
        <f>IF((D24-E24)&lt;0,"↓",IF((D24-E24)&gt;0,"↑",""))</f>
        <v>↑</v>
      </c>
      <c r="G24" s="5">
        <f>ABS(D24-E24)</f>
        <v>6931.1666666666642</v>
      </c>
      <c r="H24" s="11">
        <f t="shared" si="0"/>
        <v>12.5</v>
      </c>
      <c r="I24" s="14">
        <v>64300</v>
      </c>
      <c r="J24" s="14">
        <v>68000</v>
      </c>
      <c r="K24" s="14">
        <v>35000</v>
      </c>
      <c r="L24" s="14">
        <v>46687</v>
      </c>
      <c r="M24" s="14">
        <v>80000</v>
      </c>
      <c r="N24" s="14">
        <v>80000</v>
      </c>
      <c r="O24" s="14">
        <v>72000</v>
      </c>
      <c r="P24" s="14">
        <v>38800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145</v>
      </c>
      <c r="J25" s="21" t="s">
        <v>141</v>
      </c>
      <c r="K25" s="21" t="s">
        <v>166</v>
      </c>
      <c r="L25" s="21" t="s">
        <v>174</v>
      </c>
      <c r="M25" s="21"/>
      <c r="N25" s="21"/>
      <c r="O25" s="21" t="s">
        <v>141</v>
      </c>
      <c r="P25" s="21" t="s">
        <v>185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17350</v>
      </c>
      <c r="E26" s="3">
        <f>AVERAGE(O26:P26)</f>
        <v>16800</v>
      </c>
      <c r="F26" s="4" t="str">
        <f>IF((D26-E26)&lt;0,"↓",IF((D26-E26)&gt;0,"↑",""))</f>
        <v>↑</v>
      </c>
      <c r="G26" s="5">
        <f>ABS(D26-E26)</f>
        <v>550</v>
      </c>
      <c r="H26" s="11">
        <f t="shared" si="0"/>
        <v>3.3</v>
      </c>
      <c r="I26" s="14">
        <v>18500</v>
      </c>
      <c r="J26" s="14">
        <v>15800</v>
      </c>
      <c r="K26" s="14">
        <v>21400</v>
      </c>
      <c r="L26" s="14">
        <v>14400</v>
      </c>
      <c r="M26" s="14">
        <v>18000</v>
      </c>
      <c r="N26" s="14">
        <v>16000</v>
      </c>
      <c r="O26" s="14">
        <v>15800</v>
      </c>
      <c r="P26" s="14">
        <v>17800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110</v>
      </c>
      <c r="J27" s="21" t="s">
        <v>102</v>
      </c>
      <c r="K27" s="21"/>
      <c r="L27" s="21"/>
      <c r="M27" s="21"/>
      <c r="N27" s="21"/>
      <c r="O27" s="21" t="s">
        <v>92</v>
      </c>
      <c r="P27" s="21" t="s">
        <v>155</v>
      </c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7128.333333333333</v>
      </c>
      <c r="E28" s="3">
        <f>AVERAGE(O28:P28)</f>
        <v>5490</v>
      </c>
      <c r="F28" s="4" t="str">
        <f>IF((D28-E28)&lt;0,"↓",IF((D28-E28)&gt;0,"↑",""))</f>
        <v>↑</v>
      </c>
      <c r="G28" s="5">
        <f>ABS(D28-E28)</f>
        <v>1638.333333333333</v>
      </c>
      <c r="H28" s="11">
        <f t="shared" si="0"/>
        <v>29.8</v>
      </c>
      <c r="I28" s="14">
        <v>7490</v>
      </c>
      <c r="J28" s="14">
        <v>6000</v>
      </c>
      <c r="K28" s="14">
        <v>8900</v>
      </c>
      <c r="L28" s="14">
        <v>5380</v>
      </c>
      <c r="M28" s="14">
        <v>7000</v>
      </c>
      <c r="N28" s="14">
        <v>8000</v>
      </c>
      <c r="O28" s="14">
        <v>7000</v>
      </c>
      <c r="P28" s="14">
        <v>3980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146</v>
      </c>
      <c r="J29" s="21"/>
      <c r="K29" s="21"/>
      <c r="L29" s="21"/>
      <c r="M29" s="21"/>
      <c r="N29" s="21"/>
      <c r="O29" s="21"/>
      <c r="P29" s="21" t="s">
        <v>131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9846.6666666666661</v>
      </c>
      <c r="E30" s="3">
        <f>AVERAGE(O30:P30)</f>
        <v>9900</v>
      </c>
      <c r="F30" s="4" t="str">
        <f>IF((D30-E30)&lt;0,"↓",IF((D30-E30)&gt;0,"↑",""))</f>
        <v>↓</v>
      </c>
      <c r="G30" s="5">
        <f>ABS(D30-E30)</f>
        <v>53.33333333333394</v>
      </c>
      <c r="H30" s="11">
        <f t="shared" si="0"/>
        <v>-0.5</v>
      </c>
      <c r="I30" s="14">
        <v>9000</v>
      </c>
      <c r="J30" s="14">
        <v>9000</v>
      </c>
      <c r="K30" s="14">
        <v>10800</v>
      </c>
      <c r="L30" s="14">
        <v>8280</v>
      </c>
      <c r="M30" s="14">
        <v>11000</v>
      </c>
      <c r="N30" s="14">
        <v>11000</v>
      </c>
      <c r="O30" s="14">
        <v>9000</v>
      </c>
      <c r="P30" s="14">
        <v>10800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 t="s">
        <v>159</v>
      </c>
      <c r="J31" s="21"/>
      <c r="K31" s="21"/>
      <c r="L31" s="21" t="s">
        <v>175</v>
      </c>
      <c r="M31" s="21"/>
      <c r="N31" s="21"/>
      <c r="O31" s="21"/>
      <c r="P31" s="21" t="s">
        <v>95</v>
      </c>
    </row>
    <row r="32" spans="1:16" s="9" customFormat="1" ht="19.5" customHeight="1" x14ac:dyDescent="0.15">
      <c r="A32" s="39"/>
      <c r="B32" s="25" t="s">
        <v>61</v>
      </c>
      <c r="C32" s="8" t="s">
        <v>80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950</v>
      </c>
      <c r="K32" s="14">
        <v>2300</v>
      </c>
      <c r="L32" s="14">
        <v>2300</v>
      </c>
      <c r="M32" s="14">
        <v>980</v>
      </c>
      <c r="N32" s="14">
        <v>900</v>
      </c>
      <c r="O32" s="14">
        <v>900</v>
      </c>
      <c r="P32" s="14">
        <v>850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78</v>
      </c>
      <c r="J33" s="21"/>
      <c r="K33" s="21" t="s">
        <v>78</v>
      </c>
      <c r="L33" s="21" t="s">
        <v>111</v>
      </c>
      <c r="M33" s="21"/>
      <c r="N33" s="21"/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3741.6666666666665</v>
      </c>
      <c r="E34" s="3">
        <f>AVERAGE(O34:P34)</f>
        <v>3490</v>
      </c>
      <c r="F34" s="4" t="str">
        <f>IF((D34-E34)&lt;0,"↓",IF((D34-E34)&gt;0,"↑",""))</f>
        <v>↑</v>
      </c>
      <c r="G34" s="5">
        <f>ABS(D34-E34)</f>
        <v>251.66666666666652</v>
      </c>
      <c r="H34" s="11">
        <f t="shared" si="0"/>
        <v>7.2</v>
      </c>
      <c r="I34" s="14">
        <v>4990</v>
      </c>
      <c r="J34" s="14">
        <v>3000</v>
      </c>
      <c r="K34" s="14">
        <v>4980</v>
      </c>
      <c r="L34" s="14">
        <v>3480</v>
      </c>
      <c r="M34" s="14">
        <v>3000</v>
      </c>
      <c r="N34" s="14">
        <v>3000</v>
      </c>
      <c r="O34" s="14">
        <v>2000</v>
      </c>
      <c r="P34" s="14">
        <v>4980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147</v>
      </c>
      <c r="J35" s="21" t="s">
        <v>129</v>
      </c>
      <c r="K35" s="21" t="s">
        <v>167</v>
      </c>
      <c r="L35" s="21"/>
      <c r="M35" s="21"/>
      <c r="N35" s="21"/>
      <c r="O35" s="21" t="s">
        <v>143</v>
      </c>
      <c r="P35" s="14" t="s">
        <v>156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28066.666666666668</v>
      </c>
      <c r="E36" s="3">
        <f>AVERAGE(O36:P36)</f>
        <v>28900</v>
      </c>
      <c r="F36" s="4" t="str">
        <f>IF((D36-E36)&lt;0,"↓",IF((D36-E36)&gt;0,"↑",""))</f>
        <v>↓</v>
      </c>
      <c r="G36" s="5">
        <f>ABS(D36-E36)</f>
        <v>833.33333333333212</v>
      </c>
      <c r="H36" s="11">
        <f t="shared" si="0"/>
        <v>-2.9</v>
      </c>
      <c r="I36" s="14">
        <v>44800</v>
      </c>
      <c r="J36" s="14">
        <v>10800</v>
      </c>
      <c r="K36" s="14">
        <v>14000</v>
      </c>
      <c r="L36" s="14">
        <v>44800</v>
      </c>
      <c r="M36" s="14">
        <v>28000</v>
      </c>
      <c r="N36" s="14">
        <v>26000</v>
      </c>
      <c r="O36" s="14">
        <v>18000</v>
      </c>
      <c r="P36" s="14">
        <v>39800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10325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925</v>
      </c>
      <c r="H38" s="11">
        <f t="shared" si="0"/>
        <v>9.8000000000000007</v>
      </c>
      <c r="I38" s="14">
        <v>9990</v>
      </c>
      <c r="J38" s="14">
        <v>9000</v>
      </c>
      <c r="K38" s="14">
        <v>8980</v>
      </c>
      <c r="L38" s="14">
        <v>4980</v>
      </c>
      <c r="M38" s="14">
        <v>15000</v>
      </c>
      <c r="N38" s="14">
        <v>14000</v>
      </c>
      <c r="O38" s="14">
        <v>9000</v>
      </c>
      <c r="P38" s="14">
        <v>9800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/>
      <c r="J39" s="22"/>
      <c r="K39" s="22" t="s">
        <v>103</v>
      </c>
      <c r="L39" s="22" t="s">
        <v>110</v>
      </c>
      <c r="M39" s="22"/>
      <c r="N39" s="22"/>
      <c r="O39" s="22" t="s">
        <v>82</v>
      </c>
      <c r="P39" s="22" t="s">
        <v>89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4833.333333333333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306.66666666666697</v>
      </c>
      <c r="H40" s="11">
        <f t="shared" si="0"/>
        <v>-6</v>
      </c>
      <c r="I40" s="14">
        <v>4680</v>
      </c>
      <c r="J40" s="14">
        <v>4480</v>
      </c>
      <c r="K40" s="14">
        <v>4680</v>
      </c>
      <c r="L40" s="14">
        <v>4680</v>
      </c>
      <c r="M40" s="14">
        <v>6200</v>
      </c>
      <c r="N40" s="14">
        <v>4280</v>
      </c>
      <c r="O40" s="14">
        <v>5000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1251.6666666666667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548.33333333333326</v>
      </c>
      <c r="H42" s="11">
        <f t="shared" si="0"/>
        <v>-30.5</v>
      </c>
      <c r="I42" s="14">
        <v>1190</v>
      </c>
      <c r="J42" s="14">
        <v>1250</v>
      </c>
      <c r="K42" s="14">
        <v>1120</v>
      </c>
      <c r="L42" s="14">
        <v>1120</v>
      </c>
      <c r="M42" s="14">
        <v>1580</v>
      </c>
      <c r="N42" s="14">
        <v>1250</v>
      </c>
      <c r="O42" s="14">
        <v>1450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132</v>
      </c>
    </row>
    <row r="44" spans="1:16" s="9" customFormat="1" ht="19.5" customHeight="1" x14ac:dyDescent="0.15">
      <c r="A44" s="39"/>
      <c r="B44" s="25" t="s">
        <v>65</v>
      </c>
      <c r="C44" s="8" t="s">
        <v>79</v>
      </c>
      <c r="D44" s="3">
        <f>AVERAGE(I44:N44)</f>
        <v>6683.333333333333</v>
      </c>
      <c r="E44" s="3">
        <f>AVERAGE(O44:P44)</f>
        <v>8690</v>
      </c>
      <c r="F44" s="4" t="str">
        <f>IF((D44-E44)&lt;0,"↓",IF((D44-E44)&gt;0,"↑",""))</f>
        <v>↓</v>
      </c>
      <c r="G44" s="5">
        <f>ABS(D44-E44)</f>
        <v>2006.666666666667</v>
      </c>
      <c r="H44" s="11">
        <f t="shared" si="0"/>
        <v>-23.1</v>
      </c>
      <c r="I44" s="14">
        <v>11900</v>
      </c>
      <c r="J44" s="14">
        <v>11800</v>
      </c>
      <c r="K44" s="14">
        <v>3480</v>
      </c>
      <c r="L44" s="14">
        <v>4250</v>
      </c>
      <c r="M44" s="14">
        <v>4990</v>
      </c>
      <c r="N44" s="14">
        <v>3680</v>
      </c>
      <c r="O44" s="14">
        <v>11000</v>
      </c>
      <c r="P44" s="14">
        <v>6380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121</v>
      </c>
      <c r="J45" s="21" t="s">
        <v>121</v>
      </c>
      <c r="K45" s="21" t="s">
        <v>136</v>
      </c>
      <c r="L45" s="21" t="s">
        <v>112</v>
      </c>
      <c r="M45" s="21" t="s">
        <v>179</v>
      </c>
      <c r="N45" s="21" t="s">
        <v>153</v>
      </c>
      <c r="O45" s="21" t="s">
        <v>121</v>
      </c>
      <c r="P45" s="21" t="s">
        <v>93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1045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105</v>
      </c>
      <c r="H46" s="11">
        <f t="shared" si="0"/>
        <v>-9.1</v>
      </c>
      <c r="I46" s="14">
        <v>1020</v>
      </c>
      <c r="J46" s="14">
        <v>1000</v>
      </c>
      <c r="K46" s="14">
        <v>1000</v>
      </c>
      <c r="L46" s="14">
        <v>1000</v>
      </c>
      <c r="M46" s="14">
        <v>1200</v>
      </c>
      <c r="N46" s="14">
        <v>1050</v>
      </c>
      <c r="O46" s="14">
        <v>1100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3783.3333333333335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56.666666666666515</v>
      </c>
      <c r="H48" s="11">
        <f t="shared" si="0"/>
        <v>-1.5</v>
      </c>
      <c r="I48" s="14">
        <v>3680</v>
      </c>
      <c r="J48" s="14">
        <v>3490</v>
      </c>
      <c r="K48" s="14">
        <v>3680</v>
      </c>
      <c r="L48" s="14">
        <v>3670</v>
      </c>
      <c r="M48" s="14">
        <v>4500</v>
      </c>
      <c r="N48" s="14">
        <v>3680</v>
      </c>
      <c r="O48" s="14">
        <v>4000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122</v>
      </c>
      <c r="J49" s="21" t="s">
        <v>122</v>
      </c>
      <c r="K49" s="21" t="s">
        <v>76</v>
      </c>
      <c r="L49" s="21" t="s">
        <v>83</v>
      </c>
      <c r="M49" s="21"/>
      <c r="N49" s="21"/>
      <c r="O49" s="21" t="s">
        <v>83</v>
      </c>
      <c r="P49" s="21" t="s">
        <v>85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2445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155</v>
      </c>
      <c r="H50" s="11">
        <f t="shared" si="0"/>
        <v>-6</v>
      </c>
      <c r="I50" s="14">
        <v>2580</v>
      </c>
      <c r="J50" s="14">
        <v>2590</v>
      </c>
      <c r="K50" s="14">
        <v>2480</v>
      </c>
      <c r="L50" s="14">
        <v>2280</v>
      </c>
      <c r="M50" s="14">
        <v>2150</v>
      </c>
      <c r="N50" s="14">
        <v>2590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 t="s">
        <v>104</v>
      </c>
      <c r="L51" s="21" t="s">
        <v>113</v>
      </c>
      <c r="M51" s="21" t="s">
        <v>137</v>
      </c>
      <c r="N51" s="21"/>
      <c r="O51" s="21"/>
      <c r="P51" s="21" t="s">
        <v>88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23300</v>
      </c>
      <c r="L52" s="14">
        <v>19000</v>
      </c>
      <c r="M52" s="14">
        <v>0</v>
      </c>
      <c r="N52" s="14">
        <v>0</v>
      </c>
      <c r="O52" s="14">
        <v>27200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2698.3333333333335</v>
      </c>
      <c r="E54" s="3">
        <f>AVERAGE(O54:P54)</f>
        <v>3990</v>
      </c>
      <c r="F54" s="4" t="str">
        <f>IF((D54-E54)&lt;0,"↓",IF((D54-E54)&gt;0,"↑",""))</f>
        <v>↓</v>
      </c>
      <c r="G54" s="5">
        <f>ABS(D54-E54)</f>
        <v>1291.6666666666665</v>
      </c>
      <c r="H54" s="11">
        <f t="shared" si="0"/>
        <v>-32.4</v>
      </c>
      <c r="I54" s="14">
        <v>4990</v>
      </c>
      <c r="J54" s="14">
        <v>2000</v>
      </c>
      <c r="K54" s="14">
        <v>3200</v>
      </c>
      <c r="L54" s="14">
        <v>2000</v>
      </c>
      <c r="M54" s="14">
        <v>2000</v>
      </c>
      <c r="N54" s="14">
        <v>2000</v>
      </c>
      <c r="O54" s="14">
        <v>2500</v>
      </c>
      <c r="P54" s="14">
        <v>5480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123</v>
      </c>
      <c r="J55" s="21"/>
      <c r="K55" s="21" t="s">
        <v>168</v>
      </c>
      <c r="L55" s="21" t="s">
        <v>176</v>
      </c>
      <c r="M55" s="21"/>
      <c r="N55" s="21"/>
      <c r="O55" s="21"/>
      <c r="P55" s="21" t="s">
        <v>90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14750</v>
      </c>
      <c r="E56" s="3">
        <f>AVERAGE(O56:P56)</f>
        <v>14750</v>
      </c>
      <c r="F56" s="4" t="str">
        <f>IF((D56-E56)&lt;0,"↓",IF((D56-E56)&gt;0,"↑",""))</f>
        <v/>
      </c>
      <c r="G56" s="5">
        <f>ABS(D56-E56)</f>
        <v>0</v>
      </c>
      <c r="H56" s="11">
        <f t="shared" si="0"/>
        <v>0</v>
      </c>
      <c r="I56" s="14">
        <v>17000</v>
      </c>
      <c r="J56" s="14">
        <v>16500</v>
      </c>
      <c r="K56" s="14">
        <v>16000</v>
      </c>
      <c r="L56" s="14">
        <v>16000</v>
      </c>
      <c r="M56" s="14">
        <v>12500</v>
      </c>
      <c r="N56" s="14">
        <v>10500</v>
      </c>
      <c r="O56" s="14">
        <v>12500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 t="s">
        <v>96</v>
      </c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1290</v>
      </c>
      <c r="K58" s="14">
        <v>7680</v>
      </c>
      <c r="L58" s="14">
        <v>7680</v>
      </c>
      <c r="M58" s="14">
        <v>1380</v>
      </c>
      <c r="N58" s="14">
        <v>1300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 t="s">
        <v>105</v>
      </c>
      <c r="L59" s="21" t="s">
        <v>105</v>
      </c>
      <c r="M59" s="21"/>
      <c r="N59" s="21"/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8350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5350</v>
      </c>
      <c r="H60" s="11">
        <f t="shared" si="0"/>
        <v>-39.1</v>
      </c>
      <c r="I60" s="14">
        <v>9900</v>
      </c>
      <c r="J60" s="14">
        <v>12500</v>
      </c>
      <c r="K60" s="14">
        <v>6450</v>
      </c>
      <c r="L60" s="14">
        <v>8900</v>
      </c>
      <c r="M60" s="14">
        <v>6500</v>
      </c>
      <c r="N60" s="14">
        <v>5850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124</v>
      </c>
      <c r="J61" s="21" t="s">
        <v>162</v>
      </c>
      <c r="K61" s="21" t="s">
        <v>106</v>
      </c>
      <c r="L61" s="21"/>
      <c r="M61" s="21" t="s">
        <v>152</v>
      </c>
      <c r="N61" s="21" t="s">
        <v>138</v>
      </c>
      <c r="O61" s="21" t="s">
        <v>130</v>
      </c>
      <c r="P61" s="21" t="s">
        <v>99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6651.666666666667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748.33333333333303</v>
      </c>
      <c r="H62" s="11">
        <f t="shared" si="0"/>
        <v>-10.1</v>
      </c>
      <c r="I62" s="14">
        <v>12900</v>
      </c>
      <c r="J62" s="14">
        <v>6980</v>
      </c>
      <c r="K62" s="14">
        <v>5950</v>
      </c>
      <c r="L62" s="14">
        <v>3900</v>
      </c>
      <c r="M62" s="14">
        <v>6500</v>
      </c>
      <c r="N62" s="14">
        <v>3680</v>
      </c>
      <c r="O62" s="14">
        <v>5900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18750</v>
      </c>
      <c r="E64" s="3">
        <f>AVERAGE(O64:P64)</f>
        <v>19450</v>
      </c>
      <c r="F64" s="4" t="str">
        <f>IF((D64-E64)&lt;0,"↓",IF((D64-E64)&gt;0,"↑",""))</f>
        <v>↓</v>
      </c>
      <c r="G64" s="5">
        <f>ABS(D64-E64)</f>
        <v>700</v>
      </c>
      <c r="H64" s="11">
        <f t="shared" si="0"/>
        <v>-3.6</v>
      </c>
      <c r="I64" s="14">
        <v>19900</v>
      </c>
      <c r="J64" s="14">
        <v>13900</v>
      </c>
      <c r="K64" s="14">
        <v>26600</v>
      </c>
      <c r="L64" s="14">
        <v>17900</v>
      </c>
      <c r="M64" s="14">
        <v>19900</v>
      </c>
      <c r="N64" s="14">
        <v>14300</v>
      </c>
      <c r="O64" s="14">
        <v>12000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148</v>
      </c>
      <c r="J65" s="21" t="s">
        <v>114</v>
      </c>
      <c r="K65" s="21" t="s">
        <v>107</v>
      </c>
      <c r="L65" s="21" t="s">
        <v>107</v>
      </c>
      <c r="M65" s="21" t="s">
        <v>97</v>
      </c>
      <c r="N65" s="21" t="s">
        <v>114</v>
      </c>
      <c r="O65" s="21" t="s">
        <v>81</v>
      </c>
      <c r="P65" s="21" t="s">
        <v>133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1660.5</v>
      </c>
      <c r="E66" s="3">
        <f>AVERAGE(O66:P66)</f>
        <v>1696</v>
      </c>
      <c r="F66" s="4" t="str">
        <f t="shared" si="1"/>
        <v>↓</v>
      </c>
      <c r="G66" s="5">
        <f>ABS(D66-E66)</f>
        <v>35.5</v>
      </c>
      <c r="H66" s="11">
        <f t="shared" si="0"/>
        <v>-2.1</v>
      </c>
      <c r="I66" s="14">
        <v>1607</v>
      </c>
      <c r="J66" s="14">
        <v>1618</v>
      </c>
      <c r="K66" s="14">
        <v>1879</v>
      </c>
      <c r="L66" s="14">
        <v>1625</v>
      </c>
      <c r="M66" s="14">
        <v>1627</v>
      </c>
      <c r="N66" s="14">
        <v>1607</v>
      </c>
      <c r="O66" s="14">
        <v>1767</v>
      </c>
      <c r="P66" s="14">
        <v>1625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990</v>
      </c>
      <c r="K68" s="14">
        <v>0</v>
      </c>
      <c r="L68" s="14">
        <v>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1453.8333333333333</v>
      </c>
      <c r="E70" s="3">
        <f>AVERAGE(O70:P70)</f>
        <v>1507</v>
      </c>
      <c r="F70" s="4" t="str">
        <f t="shared" si="1"/>
        <v>↓</v>
      </c>
      <c r="G70" s="5">
        <f>ABS(D70-E70)</f>
        <v>53.166666666666742</v>
      </c>
      <c r="H70" s="11">
        <f t="shared" ref="H70:H72" si="2">IFERROR(ROUND(((D70-E70)/E70)*100,1),"-")</f>
        <v>-3.5</v>
      </c>
      <c r="I70" s="14">
        <v>1397</v>
      </c>
      <c r="J70" s="14">
        <v>1408</v>
      </c>
      <c r="K70" s="14">
        <v>1679</v>
      </c>
      <c r="L70" s="14">
        <v>1415</v>
      </c>
      <c r="M70" s="14">
        <v>1427</v>
      </c>
      <c r="N70" s="14">
        <v>1397</v>
      </c>
      <c r="O70" s="14">
        <v>1599</v>
      </c>
      <c r="P70" s="14">
        <v>1415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2021-09-17T04:32:26Z</dcterms:modified>
</cp:coreProperties>
</file>