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가격조사표!$A$1:$Q$73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<sst xmlns="http://schemas.openxmlformats.org/spreadsheetml/2006/main" count="248" uniqueCount="193">
  <si>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</si>
  <si>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</si>
  <si>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</si>
  <si>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</si>
  <si>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</si>
  <si>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</si>
  <si>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</si>
  <si>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</si>
  <si>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</si>
  <si>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</si>
  <si>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</si>
  <si>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</si>
  <si>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</si>
  <si>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</si>
  <si>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</si>
  <si>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</si>
  <si>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</si>
  <si>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</si>
  <si>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</si>
  <si>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</si>
  <si>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</si>
  <si>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</si>
  <si>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</si>
  <si>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</si>
  <si>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</si>
  <si>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</si>
  <si>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</si>
  <si>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</si>
  <si>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</si>
  <si>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</si>
  <si>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</si>
  <si>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</si>
  <si>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</si>
  <si>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</si>
  <si>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</si>
  <si>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</si>
  <si>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</si>
  <si>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</si>
  <si>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</si>
  <si>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</si>
  <si>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</si>
  <si>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</si>
  <si>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</si>
  <si>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</si>
  <si>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</si>
  <si>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</si>
  <si>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</si>
  <si>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</si>
  <si>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</si>
  <si>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</si>
  <si>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</si>
  <si>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</si>
  <si>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</si>
  <si>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</si>
  <si>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</si>
  <si>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</si>
  <si>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</si>
  <si>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</si>
  <si>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</si>
  <si>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</si>
  <si>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</si>
  <si>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</si>
  <si>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</si>
  <si>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</si>
  <si>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</si>
  <si>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</si>
  <si>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</si>
  <si>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</si>
  <si>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</si>
  <si>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</si>
  <si>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</si>
  <si>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</si>
  <si>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</si>
  <si>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</si>
  <si>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</si>
  <si>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</si>
  <si>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</si>
  <si>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</si>
  <si>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</si>
  <si>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</si>
  <si>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</si>
  <si>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</si>
  <si>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</si>
  <si>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</si>
  <si>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</si>
  <si>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</si>
  <si>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</si>
  <si>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</si>
  <si>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</si>
  <si>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1포기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</si>
  <si>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</si>
  <si>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</si>
  <si>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</si>
  <si>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</si>
  <si>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(행복한콩)380g</t>
    <phoneticPr fontId="2" type="noConversion"/>
  </si>
  <si>
    <t>(카놀라유)</t>
    <phoneticPr fontId="2" type="noConversion"/>
  </si>
  <si>
    <t>1kg</t>
    <phoneticPr fontId="2" type="noConversion"/>
  </si>
  <si>
    <t>가좌시장</t>
    <phoneticPr fontId="2" type="noConversion"/>
  </si>
  <si>
    <t>(목초특란)15개</t>
    <phoneticPr fontId="2" type="noConversion"/>
  </si>
  <si>
    <t>(백설)</t>
    <phoneticPr fontId="2" type="noConversion"/>
  </si>
  <si>
    <t>1kg</t>
    <phoneticPr fontId="2" type="noConversion"/>
  </si>
  <si>
    <t>30롤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</si>
  <si>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</si>
  <si>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</si>
  <si>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</si>
  <si>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1.5kg</t>
    <phoneticPr fontId="2" type="noConversion"/>
  </si>
  <si>
    <t>600g</t>
    <phoneticPr fontId="2" type="noConversion"/>
  </si>
  <si>
    <t>25개입</t>
    <phoneticPr fontId="2" type="noConversion"/>
  </si>
  <si>
    <t>1.2kg</t>
    <phoneticPr fontId="2" type="noConversion"/>
  </si>
  <si>
    <t>500g</t>
    <phoneticPr fontId="2" type="noConversion"/>
  </si>
  <si>
    <t>420g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</si>
  <si>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</si>
  <si>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</si>
  <si>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</si>
  <si>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300g</t>
    <phoneticPr fontId="2" type="noConversion"/>
  </si>
  <si>
    <t>1.8kg</t>
    <phoneticPr fontId="2" type="noConversion"/>
  </si>
  <si>
    <t>300g</t>
    <phoneticPr fontId="2" type="noConversion"/>
  </si>
  <si>
    <t>500g</t>
    <phoneticPr fontId="2" type="noConversion"/>
  </si>
  <si>
    <t>묶음(3개)</t>
    <phoneticPr fontId="2" type="noConversion"/>
  </si>
  <si>
    <t>(백설)</t>
    <phoneticPr fontId="2" type="noConversion"/>
  </si>
  <si>
    <t>(해표)</t>
    <phoneticPr fontId="2" type="noConversion"/>
  </si>
  <si>
    <t>330g</t>
    <phoneticPr fontId="2" type="noConversion"/>
  </si>
  <si>
    <t>(수입산)</t>
    <phoneticPr fontId="2" type="noConversion"/>
  </si>
  <si>
    <t>600g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</si>
  <si>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</si>
  <si>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</si>
  <si>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</si>
  <si>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</si>
  <si>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</si>
  <si>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</si>
  <si>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2마리</t>
    <phoneticPr fontId="2" type="noConversion"/>
  </si>
  <si>
    <t>700g</t>
    <phoneticPr fontId="2" type="noConversion"/>
  </si>
  <si>
    <t>2kg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</si>
  <si>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</si>
  <si>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</si>
  <si>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</si>
  <si>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</si>
  <si>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(국산)500g</t>
    <phoneticPr fontId="2" type="noConversion"/>
  </si>
  <si>
    <t>(중)1망</t>
    <phoneticPr fontId="2" type="noConversion"/>
  </si>
  <si>
    <t>1개</t>
    <phoneticPr fontId="2" type="noConversion"/>
  </si>
  <si>
    <t>3마리</t>
    <phoneticPr fontId="2" type="noConversion"/>
  </si>
  <si>
    <t>1box</t>
    <phoneticPr fontId="2" type="noConversion"/>
  </si>
  <si>
    <t>한 바구니</t>
    <phoneticPr fontId="2" type="noConversion"/>
  </si>
  <si>
    <t>(가루)2.8kg</t>
    <phoneticPr fontId="2" type="noConversion"/>
  </si>
  <si>
    <t>(하림6호)</t>
    <phoneticPr fontId="2" type="noConversion"/>
  </si>
  <si>
    <t>(찰밀가루)</t>
    <phoneticPr fontId="2" type="noConversion"/>
  </si>
  <si>
    <t>(크리넥스울트라클린)30롤</t>
    <phoneticPr fontId="2" type="noConversion"/>
  </si>
  <si>
    <t>10kg</t>
    <phoneticPr fontId="2" type="noConversion"/>
  </si>
  <si>
    <t>300g</t>
    <phoneticPr fontId="2" type="noConversion"/>
  </si>
  <si>
    <t>300g</t>
    <phoneticPr fontId="2" type="noConversion"/>
  </si>
  <si>
    <t>5개</t>
    <phoneticPr fontId="2" type="noConversion"/>
  </si>
  <si>
    <t>(자반고등어)</t>
    <phoneticPr fontId="2" type="noConversion"/>
  </si>
  <si>
    <t>350g</t>
    <phoneticPr fontId="2" type="noConversion"/>
  </si>
  <si>
    <t>310g</t>
    <phoneticPr fontId="2" type="noConversion"/>
  </si>
  <si>
    <t>(백설)</t>
    <phoneticPr fontId="2" type="noConversion"/>
  </si>
  <si>
    <t>(오뚜기)</t>
    <phoneticPr fontId="2" type="noConversion"/>
  </si>
  <si>
    <t>(풀무원)380g</t>
    <phoneticPr fontId="2" type="noConversion"/>
  </si>
  <si>
    <t>(해표)1.8ℓ</t>
    <phoneticPr fontId="2" type="noConversion"/>
  </si>
  <si>
    <t>(롯데)750g</t>
    <phoneticPr fontId="2" type="noConversion"/>
  </si>
  <si>
    <t>(수입)</t>
    <phoneticPr fontId="2" type="noConversion"/>
  </si>
  <si>
    <t>30cm</t>
    <phoneticPr fontId="2" type="noConversion"/>
  </si>
  <si>
    <t>(백설)1.8ℓ</t>
    <phoneticPr fontId="2" type="noConversion"/>
  </si>
  <si>
    <t>2.7kg</t>
    <phoneticPr fontId="2" type="noConversion"/>
  </si>
  <si>
    <t>(이맛쌀)20kg</t>
    <phoneticPr fontId="2" type="noConversion"/>
  </si>
  <si>
    <t>(손질배추)</t>
    <phoneticPr fontId="2" type="noConversion"/>
  </si>
  <si>
    <t>5개</t>
    <phoneticPr fontId="2" type="noConversion"/>
  </si>
  <si>
    <t>(자반고등어)1마리</t>
    <phoneticPr fontId="2" type="noConversion"/>
  </si>
  <si>
    <t>(풀무원)300g</t>
    <phoneticPr fontId="2" type="noConversion"/>
  </si>
  <si>
    <t>1+1</t>
    <phoneticPr fontId="2" type="noConversion"/>
  </si>
  <si>
    <t>(농협쌀)</t>
    <phoneticPr fontId="2" type="noConversion"/>
  </si>
  <si>
    <t>(묶음)4개</t>
    <phoneticPr fontId="2" type="noConversion"/>
  </si>
  <si>
    <t>(깐대파)</t>
    <phoneticPr fontId="2" type="noConversion"/>
  </si>
  <si>
    <t>(고당도)5개</t>
    <phoneticPr fontId="2" type="noConversion"/>
  </si>
  <si>
    <t>500g</t>
    <phoneticPr fontId="2" type="noConversion"/>
  </si>
  <si>
    <t>(무항생제)2마리 2kg</t>
    <phoneticPr fontId="2" type="noConversion"/>
  </si>
  <si>
    <t>1+1</t>
    <phoneticPr fontId="2" type="noConversion"/>
  </si>
  <si>
    <t>(모나리자)1+1</t>
    <phoneticPr fontId="2" type="noConversion"/>
  </si>
  <si>
    <t>2포기</t>
    <phoneticPr fontId="2" type="noConversion"/>
  </si>
  <si>
    <t>600g</t>
    <phoneticPr fontId="2" type="noConversion"/>
  </si>
  <si>
    <t>(가루)2.7kg</t>
    <phoneticPr fontId="2" type="noConversion"/>
  </si>
  <si>
    <t>(풀무원)340g</t>
    <phoneticPr fontId="2" type="noConversion"/>
  </si>
  <si>
    <t>(의성마늘)1봉</t>
    <phoneticPr fontId="2" type="noConversion"/>
  </si>
  <si>
    <t>(햇사과)3개</t>
    <phoneticPr fontId="2" type="noConversion"/>
  </si>
  <si>
    <t>(생물)3마리</t>
    <phoneticPr fontId="2" type="noConversion"/>
  </si>
  <si>
    <t>1봉</t>
    <phoneticPr fontId="2" type="noConversion"/>
  </si>
  <si>
    <t>(신선깐마늘)700g</t>
    <phoneticPr fontId="2" type="noConversion"/>
  </si>
  <si>
    <t>1kg</t>
    <phoneticPr fontId="2" type="noConversion"/>
  </si>
  <si>
    <t>(흙대파)</t>
    <phoneticPr fontId="2" type="noConversion"/>
  </si>
  <si>
    <t>(햇무)</t>
    <phoneticPr fontId="2" type="noConversion"/>
  </si>
  <si>
    <t>(홍로 산사과)2kg</t>
    <phoneticPr fontId="2" type="noConversion"/>
  </si>
  <si>
    <t>(국산 손질)1손</t>
    <phoneticPr fontId="2" type="noConversion"/>
  </si>
  <si>
    <t>(한우등심)300g</t>
    <phoneticPr fontId="2" type="noConversion"/>
  </si>
  <si>
    <t>(한돈)300g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</si>
</sst>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1,617 </c:v>
                  </c:pt>
                  <c:pt idx="10">
                    <c:v> 1,627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15,533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3,917 </c:v>
                  </c:pt>
                  <c:pt idx="4">
                    <c:v>-20.1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19,900 </c:v>
                  </c:pt>
                  <c:pt idx="9">
                    <c:v> 11,900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6,993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907 </c:v>
                  </c:pt>
                  <c:pt idx="4">
                    <c:v>-11.5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(풀무원)300g</c:v>
                  </c:pt>
                  <c:pt idx="12">
                    <c:v>(풀무원)1+1</c:v>
                  </c:pt>
                </c:lvl>
                <c:lvl>
                  <c:pt idx="0">
                    <c:v> 3,398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92 </c:v>
                  </c:pt>
                  <c:pt idx="4">
                    <c:v>-2.6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4,700 </c:v>
                  </c:pt>
                  <c:pt idx="8">
                    <c:v> 4,700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3,755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-2.2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3,600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(백설)1.8ℓ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-16.4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5,680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1+1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425 </c:v>
                  </c:pt>
                  <c:pt idx="4">
                    <c:v> 4.5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33,233 </c:v>
                  </c:pt>
                  <c:pt idx="1">
                    <c:v> 28,900 </c:v>
                  </c:pt>
                  <c:pt idx="2">
                    <c:v>↑</c:v>
                  </c:pt>
                  <c:pt idx="3">
                    <c:v> 4,333 </c:v>
                  </c:pt>
                  <c:pt idx="4">
                    <c:v> 15.0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44,800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918 </c:v>
                  </c:pt>
                  <c:pt idx="4">
                    <c:v> 36.9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9,013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887 </c:v>
                  </c:pt>
                  <c:pt idx="4">
                    <c:v>-9.0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9,000 </c:v>
                  </c:pt>
                  <c:pt idx="10">
                    <c:v> 10,500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(무항생제)2마리 2kg</c:v>
                  </c:pt>
                  <c:pt idx="12">
                    <c:v>(하림6호)</c:v>
                  </c:pt>
                </c:lvl>
                <c:lvl>
                  <c:pt idx="0">
                    <c:v> 8,258 </c:v>
                  </c:pt>
                  <c:pt idx="1">
                    <c:v> 4,490 </c:v>
                  </c:pt>
                  <c:pt idx="2">
                    <c:v>↑</c:v>
                  </c:pt>
                  <c:pt idx="3">
                    <c:v> 3,768 </c:v>
                  </c:pt>
                  <c:pt idx="4">
                    <c:v> 83.9 </c:v>
                  </c:pt>
                  <c:pt idx="5">
                    <c:v> 13,990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6,180 </c:v>
                  </c:pt>
                  <c:pt idx="9">
                    <c:v> 7,000 </c:v>
                  </c:pt>
                  <c:pt idx="10">
                    <c:v> 6,500 </c:v>
                  </c:pt>
                  <c:pt idx="11">
                    <c:v> 5,000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9">
                    <c:v>600g</c:v>
                  </c:pt>
                  <c:pt idx="11">
                    <c:v>600g</c:v>
                  </c:pt>
                  <c:pt idx="12">
                    <c:v>(한돈)300g</c:v>
                  </c:pt>
                </c:lvl>
                <c:lvl>
                  <c:pt idx="0">
                    <c:v> 16,375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22,950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15,000 </c:v>
                  </c:pt>
                  <c:pt idx="11">
                    <c:v> 15,800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310g</c:v>
                  </c:pt>
                  <c:pt idx="8">
                    <c:v>300g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59,158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3,758 </c:v>
                  </c:pt>
                  <c:pt idx="4">
                    <c:v> 6.8 </c:v>
                  </c:pt>
                  <c:pt idx="5">
                    <c:v> 64,750 </c:v>
                  </c:pt>
                  <c:pt idx="6">
                    <c:v> 68,000 </c:v>
                  </c:pt>
                  <c:pt idx="7">
                    <c:v> 37,000 </c:v>
                  </c:pt>
                  <c:pt idx="8">
                    <c:v> 45,200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350g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9,847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3.8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6,200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7">
                    <c:v>(자반고등어)</c:v>
                  </c:pt>
                  <c:pt idx="8">
                    <c:v>(자반고등어)1마리</c:v>
                  </c:pt>
                  <c:pt idx="10">
                    <c:v>30cm</c:v>
                  </c:pt>
                  <c:pt idx="11">
                    <c:v>(생물)3마리</c:v>
                  </c:pt>
                  <c:pt idx="12">
                    <c:v>(국산 손질)1손</c:v>
                  </c:pt>
                </c:lvl>
                <c:lvl>
                  <c:pt idx="0">
                    <c:v> 3,498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2,902 </c:v>
                  </c:pt>
                  <c:pt idx="4">
                    <c:v>-45.3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6,000 </c:v>
                  </c:pt>
                  <c:pt idx="12">
                    <c:v> 6,800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(햇사과)3개</c:v>
                  </c:pt>
                  <c:pt idx="12">
                    <c:v>(홍로 산사과)2kg</c:v>
                  </c:pt>
                </c:lvl>
                <c:lvl>
                  <c:pt idx="0">
                    <c:v> 5,392 </c:v>
                  </c:pt>
                  <c:pt idx="1">
                    <c:v> 10,875 </c:v>
                  </c:pt>
                  <c:pt idx="2">
                    <c:v>↓</c:v>
                  </c:pt>
                  <c:pt idx="3">
                    <c:v> 5,483 </c:v>
                  </c:pt>
                  <c:pt idx="4">
                    <c:v>-50.4 </c:v>
                  </c:pt>
                  <c:pt idx="5">
                    <c:v> 9,990 </c:v>
                  </c:pt>
                  <c:pt idx="6">
                    <c:v> 1,400 </c:v>
                  </c:pt>
                  <c:pt idx="7">
                    <c:v> 8,980 </c:v>
                  </c:pt>
                  <c:pt idx="8">
                    <c:v> 7,980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12,000 </c:v>
                  </c:pt>
                  <c:pt idx="12">
                    <c:v> 9,750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(손질배추)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2,322 </c:v>
                  </c:pt>
                  <c:pt idx="4">
                    <c:v>-33.2 </c:v>
                  </c:pt>
                  <c:pt idx="5">
                    <c:v> 3,550 </c:v>
                  </c:pt>
                  <c:pt idx="6">
                    <c:v> 8,000 </c:v>
                  </c:pt>
                  <c:pt idx="7">
                    <c:v> 2,980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12">
                    <c:v>(햇무)</c:v>
                  </c:pt>
                </c:lvl>
                <c:lvl>
                  <c:pt idx="0">
                    <c:v> 1,895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-4.8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1,800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(깐대파)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43.3 </c:v>
                  </c:pt>
                  <c:pt idx="5">
                    <c:v> 3,090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2,480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(묶음)4개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1kg</c:v>
                  </c:pt>
                </c:lvl>
                <c:lvl>
                  <c:pt idx="0">
                    <c:v> 3,560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1,070 </c:v>
                  </c:pt>
                  <c:pt idx="4">
                    <c:v> 43.0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1,980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(의성마늘)1봉</c:v>
                  </c:pt>
                  <c:pt idx="12">
                    <c:v>(신선깐마늘)700g</c:v>
                  </c:pt>
                </c:lvl>
                <c:lvl>
                  <c:pt idx="0">
                    <c:v> 8,445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1,455 </c:v>
                  </c:pt>
                  <c:pt idx="4">
                    <c:v>-14.7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0">
                    <c:v>(수입)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2,115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-23.5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10kg</c:v>
                  </c:pt>
                  <c:pt idx="8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64,183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1,717 </c:v>
                  </c:pt>
                  <c:pt idx="4">
                    <c:v>-2.6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37,800 </c:v>
                  </c:pt>
                  <c:pt idx="8">
                    <c:v> 59,900 </c:v>
                  </c:pt>
                  <c:pt idx="9">
                    <c:v> 77,900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08월 30일</c:v>
                  </c:pt>
                  <c:pt idx="6">
                    <c:v>08월 31일</c:v>
                  </c:pt>
                  <c:pt idx="7">
                    <c:v>09월 01일</c:v>
                  </c:pt>
                  <c:pt idx="8">
                    <c:v>09월 01일</c:v>
                  </c:pt>
                  <c:pt idx="9">
                    <c:v>09월 01일</c:v>
                  </c:pt>
                  <c:pt idx="10">
                    <c:v>09월 01일</c:v>
                  </c:pt>
                  <c:pt idx="11">
                    <c:v>09월 01일</c:v>
                  </c:pt>
                  <c:pt idx="12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1,617 </c:v>
                  </c:pt>
                  <c:pt idx="10">
                    <c:v> 1,627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15,533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3,917 </c:v>
                  </c:pt>
                  <c:pt idx="4">
                    <c:v>-20.1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19,900 </c:v>
                  </c:pt>
                  <c:pt idx="9">
                    <c:v> 11,900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6,993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907 </c:v>
                  </c:pt>
                  <c:pt idx="4">
                    <c:v>-11.5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(풀무원)300g</c:v>
                  </c:pt>
                  <c:pt idx="12">
                    <c:v>(풀무원)1+1</c:v>
                  </c:pt>
                </c:lvl>
                <c:lvl>
                  <c:pt idx="0">
                    <c:v> 3,398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92 </c:v>
                  </c:pt>
                  <c:pt idx="4">
                    <c:v>-2.6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4,700 </c:v>
                  </c:pt>
                  <c:pt idx="8">
                    <c:v> 4,700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3,755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-2.2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3,600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(백설)1.8ℓ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-16.4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5,680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1+1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425 </c:v>
                  </c:pt>
                  <c:pt idx="4">
                    <c:v> 4.5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33,233 </c:v>
                  </c:pt>
                  <c:pt idx="1">
                    <c:v> 28,900 </c:v>
                  </c:pt>
                  <c:pt idx="2">
                    <c:v>↑</c:v>
                  </c:pt>
                  <c:pt idx="3">
                    <c:v> 4,333 </c:v>
                  </c:pt>
                  <c:pt idx="4">
                    <c:v> 15.0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44,800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918 </c:v>
                  </c:pt>
                  <c:pt idx="4">
                    <c:v> 36.9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9,013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887 </c:v>
                  </c:pt>
                  <c:pt idx="4">
                    <c:v>-9.0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9,000 </c:v>
                  </c:pt>
                  <c:pt idx="10">
                    <c:v> 10,500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(무항생제)2마리 2kg</c:v>
                  </c:pt>
                  <c:pt idx="12">
                    <c:v>(하림6호)</c:v>
                  </c:pt>
                </c:lvl>
                <c:lvl>
                  <c:pt idx="0">
                    <c:v> 8,258 </c:v>
                  </c:pt>
                  <c:pt idx="1">
                    <c:v> 4,490 </c:v>
                  </c:pt>
                  <c:pt idx="2">
                    <c:v>↑</c:v>
                  </c:pt>
                  <c:pt idx="3">
                    <c:v> 3,768 </c:v>
                  </c:pt>
                  <c:pt idx="4">
                    <c:v> 83.9 </c:v>
                  </c:pt>
                  <c:pt idx="5">
                    <c:v> 13,990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6,180 </c:v>
                  </c:pt>
                  <c:pt idx="9">
                    <c:v> 7,000 </c:v>
                  </c:pt>
                  <c:pt idx="10">
                    <c:v> 6,500 </c:v>
                  </c:pt>
                  <c:pt idx="11">
                    <c:v> 5,000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9">
                    <c:v>600g</c:v>
                  </c:pt>
                  <c:pt idx="11">
                    <c:v>600g</c:v>
                  </c:pt>
                  <c:pt idx="12">
                    <c:v>(한돈)300g</c:v>
                  </c:pt>
                </c:lvl>
                <c:lvl>
                  <c:pt idx="0">
                    <c:v> 16,375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22,950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15,000 </c:v>
                  </c:pt>
                  <c:pt idx="11">
                    <c:v> 15,800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310g</c:v>
                  </c:pt>
                  <c:pt idx="8">
                    <c:v>300g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59,158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3,758 </c:v>
                  </c:pt>
                  <c:pt idx="4">
                    <c:v> 6.8 </c:v>
                  </c:pt>
                  <c:pt idx="5">
                    <c:v> 64,750 </c:v>
                  </c:pt>
                  <c:pt idx="6">
                    <c:v> 68,000 </c:v>
                  </c:pt>
                  <c:pt idx="7">
                    <c:v> 37,000 </c:v>
                  </c:pt>
                  <c:pt idx="8">
                    <c:v> 45,200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350g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9,847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3.8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6,200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7">
                    <c:v>(자반고등어)</c:v>
                  </c:pt>
                  <c:pt idx="8">
                    <c:v>(자반고등어)1마리</c:v>
                  </c:pt>
                  <c:pt idx="10">
                    <c:v>30cm</c:v>
                  </c:pt>
                  <c:pt idx="11">
                    <c:v>(생물)3마리</c:v>
                  </c:pt>
                  <c:pt idx="12">
                    <c:v>(국산 손질)1손</c:v>
                  </c:pt>
                </c:lvl>
                <c:lvl>
                  <c:pt idx="0">
                    <c:v> 3,498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2,902 </c:v>
                  </c:pt>
                  <c:pt idx="4">
                    <c:v>-45.3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6,000 </c:v>
                  </c:pt>
                  <c:pt idx="12">
                    <c:v> 6,800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(햇사과)3개</c:v>
                  </c:pt>
                  <c:pt idx="12">
                    <c:v>(홍로 산사과)2kg</c:v>
                  </c:pt>
                </c:lvl>
                <c:lvl>
                  <c:pt idx="0">
                    <c:v> 5,392 </c:v>
                  </c:pt>
                  <c:pt idx="1">
                    <c:v> 10,875 </c:v>
                  </c:pt>
                  <c:pt idx="2">
                    <c:v>↓</c:v>
                  </c:pt>
                  <c:pt idx="3">
                    <c:v> 5,483 </c:v>
                  </c:pt>
                  <c:pt idx="4">
                    <c:v>-50.4 </c:v>
                  </c:pt>
                  <c:pt idx="5">
                    <c:v> 9,990 </c:v>
                  </c:pt>
                  <c:pt idx="6">
                    <c:v> 1,400 </c:v>
                  </c:pt>
                  <c:pt idx="7">
                    <c:v> 8,980 </c:v>
                  </c:pt>
                  <c:pt idx="8">
                    <c:v> 7,980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12,000 </c:v>
                  </c:pt>
                  <c:pt idx="12">
                    <c:v> 9,750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(손질배추)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2,322 </c:v>
                  </c:pt>
                  <c:pt idx="4">
                    <c:v>-33.2 </c:v>
                  </c:pt>
                  <c:pt idx="5">
                    <c:v> 3,550 </c:v>
                  </c:pt>
                  <c:pt idx="6">
                    <c:v> 8,000 </c:v>
                  </c:pt>
                  <c:pt idx="7">
                    <c:v> 2,980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12">
                    <c:v>(햇무)</c:v>
                  </c:pt>
                </c:lvl>
                <c:lvl>
                  <c:pt idx="0">
                    <c:v> 1,895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-4.8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1,800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(깐대파)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43.3 </c:v>
                  </c:pt>
                  <c:pt idx="5">
                    <c:v> 3,090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2,480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(묶음)4개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1kg</c:v>
                  </c:pt>
                </c:lvl>
                <c:lvl>
                  <c:pt idx="0">
                    <c:v> 3,560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1,070 </c:v>
                  </c:pt>
                  <c:pt idx="4">
                    <c:v> 43.0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1,980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(의성마늘)1봉</c:v>
                  </c:pt>
                  <c:pt idx="12">
                    <c:v>(신선깐마늘)700g</c:v>
                  </c:pt>
                </c:lvl>
                <c:lvl>
                  <c:pt idx="0">
                    <c:v> 8,445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1,455 </c:v>
                  </c:pt>
                  <c:pt idx="4">
                    <c:v>-14.7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0">
                    <c:v>(수입)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2,115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-23.5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10kg</c:v>
                  </c:pt>
                  <c:pt idx="8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64,183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1,717 </c:v>
                  </c:pt>
                  <c:pt idx="4">
                    <c:v>-2.6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37,800 </c:v>
                  </c:pt>
                  <c:pt idx="8">
                    <c:v> 59,900 </c:v>
                  </c:pt>
                  <c:pt idx="9">
                    <c:v> 77,900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08월 30일</c:v>
                  </c:pt>
                  <c:pt idx="6">
                    <c:v>08월 31일</c:v>
                  </c:pt>
                  <c:pt idx="7">
                    <c:v>09월 01일</c:v>
                  </c:pt>
                  <c:pt idx="8">
                    <c:v>09월 01일</c:v>
                  </c:pt>
                  <c:pt idx="9">
                    <c:v>09월 01일</c:v>
                  </c:pt>
                  <c:pt idx="10">
                    <c:v>09월 01일</c:v>
                  </c:pt>
                  <c:pt idx="11">
                    <c:v>09월 01일</c:v>
                  </c:pt>
                  <c:pt idx="12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1487</c:v>
                </c:pt>
                <c:pt idx="2" formatCode="General">
                  <c:v>0</c:v>
                </c:pt>
                <c:pt idx="3">
                  <c:v>33.166666666666742</c:v>
                </c:pt>
                <c:pt idx="4" formatCode="_-* #,##0.0_-;\-* #,##0.0_-;_-* &quot;-&quot;_-;_-@_-">
                  <c:v>-2.2000000000000002</c:v>
                </c:pt>
                <c:pt idx="5">
                  <c:v>1397</c:v>
                </c:pt>
                <c:pt idx="6">
                  <c:v>1408</c:v>
                </c:pt>
                <c:pt idx="7">
                  <c:v>1679</c:v>
                </c:pt>
                <c:pt idx="8">
                  <c:v>1415</c:v>
                </c:pt>
                <c:pt idx="9">
                  <c:v>1397</c:v>
                </c:pt>
                <c:pt idx="10">
                  <c:v>1427</c:v>
                </c:pt>
                <c:pt idx="11">
                  <c:v>1559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1,617 </c:v>
                  </c:pt>
                  <c:pt idx="10">
                    <c:v> 1,627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15,533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3,917 </c:v>
                  </c:pt>
                  <c:pt idx="4">
                    <c:v>-20.1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19,900 </c:v>
                  </c:pt>
                  <c:pt idx="9">
                    <c:v> 11,900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6,993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907 </c:v>
                  </c:pt>
                  <c:pt idx="4">
                    <c:v>-11.5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(풀무원)300g</c:v>
                  </c:pt>
                  <c:pt idx="12">
                    <c:v>(풀무원)1+1</c:v>
                  </c:pt>
                </c:lvl>
                <c:lvl>
                  <c:pt idx="0">
                    <c:v> 3,398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92 </c:v>
                  </c:pt>
                  <c:pt idx="4">
                    <c:v>-2.6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4,700 </c:v>
                  </c:pt>
                  <c:pt idx="8">
                    <c:v> 4,700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3,755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-2.2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3,600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(백설)1.8ℓ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-16.4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5,680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1+1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425 </c:v>
                  </c:pt>
                  <c:pt idx="4">
                    <c:v> 4.5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33,233 </c:v>
                  </c:pt>
                  <c:pt idx="1">
                    <c:v> 28,900 </c:v>
                  </c:pt>
                  <c:pt idx="2">
                    <c:v>↑</c:v>
                  </c:pt>
                  <c:pt idx="3">
                    <c:v> 4,333 </c:v>
                  </c:pt>
                  <c:pt idx="4">
                    <c:v> 15.0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44,800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918 </c:v>
                  </c:pt>
                  <c:pt idx="4">
                    <c:v> 36.9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9,013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887 </c:v>
                  </c:pt>
                  <c:pt idx="4">
                    <c:v>-9.0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9,000 </c:v>
                  </c:pt>
                  <c:pt idx="10">
                    <c:v> 10,500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(무항생제)2마리 2kg</c:v>
                  </c:pt>
                  <c:pt idx="12">
                    <c:v>(하림6호)</c:v>
                  </c:pt>
                </c:lvl>
                <c:lvl>
                  <c:pt idx="0">
                    <c:v> 8,258 </c:v>
                  </c:pt>
                  <c:pt idx="1">
                    <c:v> 4,490 </c:v>
                  </c:pt>
                  <c:pt idx="2">
                    <c:v>↑</c:v>
                  </c:pt>
                  <c:pt idx="3">
                    <c:v> 3,768 </c:v>
                  </c:pt>
                  <c:pt idx="4">
                    <c:v> 83.9 </c:v>
                  </c:pt>
                  <c:pt idx="5">
                    <c:v> 13,990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6,180 </c:v>
                  </c:pt>
                  <c:pt idx="9">
                    <c:v> 7,000 </c:v>
                  </c:pt>
                  <c:pt idx="10">
                    <c:v> 6,500 </c:v>
                  </c:pt>
                  <c:pt idx="11">
                    <c:v> 5,000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9">
                    <c:v>600g</c:v>
                  </c:pt>
                  <c:pt idx="11">
                    <c:v>600g</c:v>
                  </c:pt>
                  <c:pt idx="12">
                    <c:v>(한돈)300g</c:v>
                  </c:pt>
                </c:lvl>
                <c:lvl>
                  <c:pt idx="0">
                    <c:v> 16,375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22,950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15,000 </c:v>
                  </c:pt>
                  <c:pt idx="11">
                    <c:v> 15,800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310g</c:v>
                  </c:pt>
                  <c:pt idx="8">
                    <c:v>300g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59,158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3,758 </c:v>
                  </c:pt>
                  <c:pt idx="4">
                    <c:v> 6.8 </c:v>
                  </c:pt>
                  <c:pt idx="5">
                    <c:v> 64,750 </c:v>
                  </c:pt>
                  <c:pt idx="6">
                    <c:v> 68,000 </c:v>
                  </c:pt>
                  <c:pt idx="7">
                    <c:v> 37,000 </c:v>
                  </c:pt>
                  <c:pt idx="8">
                    <c:v> 45,200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350g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9,847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3.8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6,200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7">
                    <c:v>(자반고등어)</c:v>
                  </c:pt>
                  <c:pt idx="8">
                    <c:v>(자반고등어)1마리</c:v>
                  </c:pt>
                  <c:pt idx="10">
                    <c:v>30cm</c:v>
                  </c:pt>
                  <c:pt idx="11">
                    <c:v>(생물)3마리</c:v>
                  </c:pt>
                  <c:pt idx="12">
                    <c:v>(국산 손질)1손</c:v>
                  </c:pt>
                </c:lvl>
                <c:lvl>
                  <c:pt idx="0">
                    <c:v> 3,498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2,902 </c:v>
                  </c:pt>
                  <c:pt idx="4">
                    <c:v>-45.3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6,000 </c:v>
                  </c:pt>
                  <c:pt idx="12">
                    <c:v> 6,800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(햇사과)3개</c:v>
                  </c:pt>
                  <c:pt idx="12">
                    <c:v>(홍로 산사과)2kg</c:v>
                  </c:pt>
                </c:lvl>
                <c:lvl>
                  <c:pt idx="0">
                    <c:v> 5,392 </c:v>
                  </c:pt>
                  <c:pt idx="1">
                    <c:v> 10,875 </c:v>
                  </c:pt>
                  <c:pt idx="2">
                    <c:v>↓</c:v>
                  </c:pt>
                  <c:pt idx="3">
                    <c:v> 5,483 </c:v>
                  </c:pt>
                  <c:pt idx="4">
                    <c:v>-50.4 </c:v>
                  </c:pt>
                  <c:pt idx="5">
                    <c:v> 9,990 </c:v>
                  </c:pt>
                  <c:pt idx="6">
                    <c:v> 1,400 </c:v>
                  </c:pt>
                  <c:pt idx="7">
                    <c:v> 8,980 </c:v>
                  </c:pt>
                  <c:pt idx="8">
                    <c:v> 7,980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12,000 </c:v>
                  </c:pt>
                  <c:pt idx="12">
                    <c:v> 9,750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(손질배추)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2,322 </c:v>
                  </c:pt>
                  <c:pt idx="4">
                    <c:v>-33.2 </c:v>
                  </c:pt>
                  <c:pt idx="5">
                    <c:v> 3,550 </c:v>
                  </c:pt>
                  <c:pt idx="6">
                    <c:v> 8,000 </c:v>
                  </c:pt>
                  <c:pt idx="7">
                    <c:v> 2,980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12">
                    <c:v>(햇무)</c:v>
                  </c:pt>
                </c:lvl>
                <c:lvl>
                  <c:pt idx="0">
                    <c:v> 1,895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-4.8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1,800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(깐대파)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43.3 </c:v>
                  </c:pt>
                  <c:pt idx="5">
                    <c:v> 3,090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2,480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(묶음)4개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1kg</c:v>
                  </c:pt>
                </c:lvl>
                <c:lvl>
                  <c:pt idx="0">
                    <c:v> 3,560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1,070 </c:v>
                  </c:pt>
                  <c:pt idx="4">
                    <c:v> 43.0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1,980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(의성마늘)1봉</c:v>
                  </c:pt>
                  <c:pt idx="12">
                    <c:v>(신선깐마늘)700g</c:v>
                  </c:pt>
                </c:lvl>
                <c:lvl>
                  <c:pt idx="0">
                    <c:v> 8,445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1,455 </c:v>
                  </c:pt>
                  <c:pt idx="4">
                    <c:v>-14.7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0">
                    <c:v>(수입)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2,115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-23.5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10kg</c:v>
                  </c:pt>
                  <c:pt idx="8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64,183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1,717 </c:v>
                  </c:pt>
                  <c:pt idx="4">
                    <c:v>-2.6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37,800 </c:v>
                  </c:pt>
                  <c:pt idx="8">
                    <c:v> 59,900 </c:v>
                  </c:pt>
                  <c:pt idx="9">
                    <c:v> 77,900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08월 30일</c:v>
                  </c:pt>
                  <c:pt idx="6">
                    <c:v>08월 31일</c:v>
                  </c:pt>
                  <c:pt idx="7">
                    <c:v>09월 01일</c:v>
                  </c:pt>
                  <c:pt idx="8">
                    <c:v>09월 01일</c:v>
                  </c:pt>
                  <c:pt idx="9">
                    <c:v>09월 01일</c:v>
                  </c:pt>
                  <c:pt idx="10">
                    <c:v>09월 01일</c:v>
                  </c:pt>
                  <c:pt idx="11">
                    <c:v>09월 01일</c:v>
                  </c:pt>
                  <c:pt idx="12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1,617 </c:v>
                  </c:pt>
                  <c:pt idx="10">
                    <c:v> 1,627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15,533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3,917 </c:v>
                  </c:pt>
                  <c:pt idx="4">
                    <c:v>-20.1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19,900 </c:v>
                  </c:pt>
                  <c:pt idx="9">
                    <c:v> 11,900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6,993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907 </c:v>
                  </c:pt>
                  <c:pt idx="4">
                    <c:v>-11.5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(풀무원)300g</c:v>
                  </c:pt>
                  <c:pt idx="12">
                    <c:v>(풀무원)1+1</c:v>
                  </c:pt>
                </c:lvl>
                <c:lvl>
                  <c:pt idx="0">
                    <c:v> 3,398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92 </c:v>
                  </c:pt>
                  <c:pt idx="4">
                    <c:v>-2.6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4,700 </c:v>
                  </c:pt>
                  <c:pt idx="8">
                    <c:v> 4,700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3,755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-2.2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3,600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(백설)1.8ℓ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-16.4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5,680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1+1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425 </c:v>
                  </c:pt>
                  <c:pt idx="4">
                    <c:v> 4.5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33,233 </c:v>
                  </c:pt>
                  <c:pt idx="1">
                    <c:v> 28,900 </c:v>
                  </c:pt>
                  <c:pt idx="2">
                    <c:v>↑</c:v>
                  </c:pt>
                  <c:pt idx="3">
                    <c:v> 4,333 </c:v>
                  </c:pt>
                  <c:pt idx="4">
                    <c:v> 15.0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44,800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918 </c:v>
                  </c:pt>
                  <c:pt idx="4">
                    <c:v> 36.9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9,013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887 </c:v>
                  </c:pt>
                  <c:pt idx="4">
                    <c:v>-9.0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9,000 </c:v>
                  </c:pt>
                  <c:pt idx="10">
                    <c:v> 10,500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(무항생제)2마리 2kg</c:v>
                  </c:pt>
                  <c:pt idx="12">
                    <c:v>(하림6호)</c:v>
                  </c:pt>
                </c:lvl>
                <c:lvl>
                  <c:pt idx="0">
                    <c:v> 8,258 </c:v>
                  </c:pt>
                  <c:pt idx="1">
                    <c:v> 4,490 </c:v>
                  </c:pt>
                  <c:pt idx="2">
                    <c:v>↑</c:v>
                  </c:pt>
                  <c:pt idx="3">
                    <c:v> 3,768 </c:v>
                  </c:pt>
                  <c:pt idx="4">
                    <c:v> 83.9 </c:v>
                  </c:pt>
                  <c:pt idx="5">
                    <c:v> 13,990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6,180 </c:v>
                  </c:pt>
                  <c:pt idx="9">
                    <c:v> 7,000 </c:v>
                  </c:pt>
                  <c:pt idx="10">
                    <c:v> 6,500 </c:v>
                  </c:pt>
                  <c:pt idx="11">
                    <c:v> 5,000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9">
                    <c:v>600g</c:v>
                  </c:pt>
                  <c:pt idx="11">
                    <c:v>600g</c:v>
                  </c:pt>
                  <c:pt idx="12">
                    <c:v>(한돈)300g</c:v>
                  </c:pt>
                </c:lvl>
                <c:lvl>
                  <c:pt idx="0">
                    <c:v> 16,375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22,950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15,000 </c:v>
                  </c:pt>
                  <c:pt idx="11">
                    <c:v> 15,800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310g</c:v>
                  </c:pt>
                  <c:pt idx="8">
                    <c:v>300g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59,158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3,758 </c:v>
                  </c:pt>
                  <c:pt idx="4">
                    <c:v> 6.8 </c:v>
                  </c:pt>
                  <c:pt idx="5">
                    <c:v> 64,750 </c:v>
                  </c:pt>
                  <c:pt idx="6">
                    <c:v> 68,000 </c:v>
                  </c:pt>
                  <c:pt idx="7">
                    <c:v> 37,000 </c:v>
                  </c:pt>
                  <c:pt idx="8">
                    <c:v> 45,200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350g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9,847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3.8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6,200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7">
                    <c:v>(자반고등어)</c:v>
                  </c:pt>
                  <c:pt idx="8">
                    <c:v>(자반고등어)1마리</c:v>
                  </c:pt>
                  <c:pt idx="10">
                    <c:v>30cm</c:v>
                  </c:pt>
                  <c:pt idx="11">
                    <c:v>(생물)3마리</c:v>
                  </c:pt>
                  <c:pt idx="12">
                    <c:v>(국산 손질)1손</c:v>
                  </c:pt>
                </c:lvl>
                <c:lvl>
                  <c:pt idx="0">
                    <c:v> 3,498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2,902 </c:v>
                  </c:pt>
                  <c:pt idx="4">
                    <c:v>-45.3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6,000 </c:v>
                  </c:pt>
                  <c:pt idx="12">
                    <c:v> 6,800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(햇사과)3개</c:v>
                  </c:pt>
                  <c:pt idx="12">
                    <c:v>(홍로 산사과)2kg</c:v>
                  </c:pt>
                </c:lvl>
                <c:lvl>
                  <c:pt idx="0">
                    <c:v> 5,392 </c:v>
                  </c:pt>
                  <c:pt idx="1">
                    <c:v> 10,875 </c:v>
                  </c:pt>
                  <c:pt idx="2">
                    <c:v>↓</c:v>
                  </c:pt>
                  <c:pt idx="3">
                    <c:v> 5,483 </c:v>
                  </c:pt>
                  <c:pt idx="4">
                    <c:v>-50.4 </c:v>
                  </c:pt>
                  <c:pt idx="5">
                    <c:v> 9,990 </c:v>
                  </c:pt>
                  <c:pt idx="6">
                    <c:v> 1,400 </c:v>
                  </c:pt>
                  <c:pt idx="7">
                    <c:v> 8,980 </c:v>
                  </c:pt>
                  <c:pt idx="8">
                    <c:v> 7,980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12,000 </c:v>
                  </c:pt>
                  <c:pt idx="12">
                    <c:v> 9,750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(손질배추)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2,322 </c:v>
                  </c:pt>
                  <c:pt idx="4">
                    <c:v>-33.2 </c:v>
                  </c:pt>
                  <c:pt idx="5">
                    <c:v> 3,550 </c:v>
                  </c:pt>
                  <c:pt idx="6">
                    <c:v> 8,000 </c:v>
                  </c:pt>
                  <c:pt idx="7">
                    <c:v> 2,980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12">
                    <c:v>(햇무)</c:v>
                  </c:pt>
                </c:lvl>
                <c:lvl>
                  <c:pt idx="0">
                    <c:v> 1,895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-4.8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1,800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(깐대파)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43.3 </c:v>
                  </c:pt>
                  <c:pt idx="5">
                    <c:v> 3,090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2,480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(묶음)4개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1kg</c:v>
                  </c:pt>
                </c:lvl>
                <c:lvl>
                  <c:pt idx="0">
                    <c:v> 3,560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1,070 </c:v>
                  </c:pt>
                  <c:pt idx="4">
                    <c:v> 43.0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1,980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(의성마늘)1봉</c:v>
                  </c:pt>
                  <c:pt idx="12">
                    <c:v>(신선깐마늘)700g</c:v>
                  </c:pt>
                </c:lvl>
                <c:lvl>
                  <c:pt idx="0">
                    <c:v> 8,445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1,455 </c:v>
                  </c:pt>
                  <c:pt idx="4">
                    <c:v>-14.7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0">
                    <c:v>(수입)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2,115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-23.5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10kg</c:v>
                  </c:pt>
                  <c:pt idx="8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64,183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1,717 </c:v>
                  </c:pt>
                  <c:pt idx="4">
                    <c:v>-2.6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37,800 </c:v>
                  </c:pt>
                  <c:pt idx="8">
                    <c:v> 59,900 </c:v>
                  </c:pt>
                  <c:pt idx="9">
                    <c:v> 77,900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08월 30일</c:v>
                  </c:pt>
                  <c:pt idx="6">
                    <c:v>08월 31일</c:v>
                  </c:pt>
                  <c:pt idx="7">
                    <c:v>09월 01일</c:v>
                  </c:pt>
                  <c:pt idx="8">
                    <c:v>09월 01일</c:v>
                  </c:pt>
                  <c:pt idx="9">
                    <c:v>09월 01일</c:v>
                  </c:pt>
                  <c:pt idx="10">
                    <c:v>09월 01일</c:v>
                  </c:pt>
                  <c:pt idx="11">
                    <c:v>09월 01일</c:v>
                  </c:pt>
                  <c:pt idx="12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1,662 </c:v>
                  </c:pt>
                  <c:pt idx="1">
                    <c:v> 1,690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-1.6 </c:v>
                  </c:pt>
                  <c:pt idx="5">
                    <c:v> 1,607 </c:v>
                  </c:pt>
                  <c:pt idx="6">
                    <c:v> 1,618 </c:v>
                  </c:pt>
                  <c:pt idx="7">
                    <c:v> 1,879 </c:v>
                  </c:pt>
                  <c:pt idx="8">
                    <c:v> 1,625 </c:v>
                  </c:pt>
                  <c:pt idx="9">
                    <c:v> 1,617 </c:v>
                  </c:pt>
                  <c:pt idx="10">
                    <c:v> 1,627 </c:v>
                  </c:pt>
                  <c:pt idx="11">
                    <c:v> 1,754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(크리넥스)30롤</c:v>
                  </c:pt>
                  <c:pt idx="8">
                    <c:v>(크리넥스)30롤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(크리넥스울트라클린)30롤</c:v>
                  </c:pt>
                </c:lvl>
                <c:lvl>
                  <c:pt idx="0">
                    <c:v> 15,533 </c:v>
                  </c:pt>
                  <c:pt idx="1">
                    <c:v> 19,450 </c:v>
                  </c:pt>
                  <c:pt idx="2">
                    <c:v>↓</c:v>
                  </c:pt>
                  <c:pt idx="3">
                    <c:v> 3,917 </c:v>
                  </c:pt>
                  <c:pt idx="4">
                    <c:v>-20.1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13,300 </c:v>
                  </c:pt>
                  <c:pt idx="8">
                    <c:v> 19,900 </c:v>
                  </c:pt>
                  <c:pt idx="9">
                    <c:v> 11,900 </c:v>
                  </c:pt>
                  <c:pt idx="10">
                    <c:v> 14,300 </c:v>
                  </c:pt>
                  <c:pt idx="11">
                    <c:v> 12,000 </c:v>
                  </c:pt>
                  <c:pt idx="12">
                    <c:v> 26,900 </c:v>
                  </c:pt>
                </c:lvl>
                <c:lvl>
                  <c:pt idx="0">
                    <c:v> 6,993 </c:v>
                  </c:pt>
                  <c:pt idx="1">
                    <c:v> 7,900 </c:v>
                  </c:pt>
                  <c:pt idx="2">
                    <c:v>↓</c:v>
                  </c:pt>
                  <c:pt idx="3">
                    <c:v> 907 </c:v>
                  </c:pt>
                  <c:pt idx="4">
                    <c:v>-11.5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5,950 </c:v>
                  </c:pt>
                  <c:pt idx="8">
                    <c:v> 5,950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9,900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(테크)4kg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7,285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6,415 </c:v>
                  </c:pt>
                  <c:pt idx="4">
                    <c:v>-46.8 </c:v>
                  </c:pt>
                  <c:pt idx="5">
                    <c:v> 9,900 </c:v>
                  </c:pt>
                  <c:pt idx="6">
                    <c:v> 5,980 </c:v>
                  </c:pt>
                  <c:pt idx="7">
                    <c:v> 6,450 </c:v>
                  </c:pt>
                  <c:pt idx="8">
                    <c:v> 8,900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</c:v>
                  </c:pt>
                  <c:pt idx="8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1,290 </c:v>
                  </c:pt>
                  <c:pt idx="7">
                    <c:v> 7,680 </c:v>
                  </c:pt>
                  <c:pt idx="8">
                    <c:v> 7,680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1+1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13,410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1,340 </c:v>
                  </c:pt>
                  <c:pt idx="4">
                    <c:v>-9.1 </c:v>
                  </c:pt>
                  <c:pt idx="5">
                    <c:v> 17,000 </c:v>
                  </c:pt>
                  <c:pt idx="6">
                    <c:v> 16,500 </c:v>
                  </c:pt>
                  <c:pt idx="7">
                    <c:v> 7,980 </c:v>
                  </c:pt>
                  <c:pt idx="8">
                    <c:v> 15,980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7">
                    <c:v>(풀무원)380g</c:v>
                  </c:pt>
                  <c:pt idx="8">
                    <c:v>(풀무원)300g</c:v>
                  </c:pt>
                  <c:pt idx="12">
                    <c:v>(풀무원)1+1</c:v>
                  </c:pt>
                </c:lvl>
                <c:lvl>
                  <c:pt idx="0">
                    <c:v> 3,398 </c:v>
                  </c:pt>
                  <c:pt idx="1">
                    <c:v> 3,490 </c:v>
                  </c:pt>
                  <c:pt idx="2">
                    <c:v>↓</c:v>
                  </c:pt>
                  <c:pt idx="3">
                    <c:v> 92 </c:v>
                  </c:pt>
                  <c:pt idx="4">
                    <c:v>-2.6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4,700 </c:v>
                  </c:pt>
                  <c:pt idx="8">
                    <c:v> 4,700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23,300 </c:v>
                  </c:pt>
                  <c:pt idx="8">
                    <c:v> 19,000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2,462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-5.3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2,280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3,755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-2.2 </c:v>
                  </c:pt>
                  <c:pt idx="5">
                    <c:v> 3,680 </c:v>
                  </c:pt>
                  <c:pt idx="6">
                    <c:v> 3,390 </c:v>
                  </c:pt>
                  <c:pt idx="7">
                    <c:v> 3,680 </c:v>
                  </c:pt>
                  <c:pt idx="8">
                    <c:v> 3,680 </c:v>
                  </c:pt>
                  <c:pt idx="9">
                    <c:v> 4,500 </c:v>
                  </c:pt>
                  <c:pt idx="10">
                    <c:v> 3,600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-9.1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(포도씨유)</c:v>
                  </c:pt>
                  <c:pt idx="7">
                    <c:v>(오뚜기)</c:v>
                  </c:pt>
                  <c:pt idx="8">
                    <c:v>(해표)</c:v>
                  </c:pt>
                  <c:pt idx="9">
                    <c:v>(해표)1.8ℓ</c:v>
                  </c:pt>
                  <c:pt idx="10">
                    <c:v>(백설)1.8ℓ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7,268 </c:v>
                  </c:pt>
                  <c:pt idx="1">
                    <c:v> 8,690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-16.4 </c:v>
                  </c:pt>
                  <c:pt idx="5">
                    <c:v> 11,900 </c:v>
                  </c:pt>
                  <c:pt idx="6">
                    <c:v> 11,800 </c:v>
                  </c:pt>
                  <c:pt idx="7">
                    <c:v> 3,480 </c:v>
                  </c:pt>
                  <c:pt idx="8">
                    <c:v> 4,250 </c:v>
                  </c:pt>
                  <c:pt idx="9">
                    <c:v> 6,500 </c:v>
                  </c:pt>
                  <c:pt idx="10">
                    <c:v> 5,680 </c:v>
                  </c:pt>
                  <c:pt idx="11">
                    <c:v> 11,000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1,120 </c:v>
                  </c:pt>
                  <c:pt idx="8">
                    <c:v> 1,120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(백설)</c:v>
                  </c:pt>
                  <c:pt idx="8">
                    <c:v>(백설)</c:v>
                  </c:pt>
                  <c:pt idx="9">
                    <c:v>(백설)</c:v>
                  </c:pt>
                  <c:pt idx="10">
                    <c:v>(백설)</c:v>
                  </c:pt>
                </c:lvl>
                <c:lvl>
                  <c:pt idx="0">
                    <c:v> 4,883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257 </c:v>
                  </c:pt>
                  <c:pt idx="4">
                    <c:v>-5.0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6,200 </c:v>
                  </c:pt>
                  <c:pt idx="10">
                    <c:v> 4,480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1+1</c:v>
                  </c:pt>
                  <c:pt idx="7">
                    <c:v>500g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9,825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425 </c:v>
                  </c:pt>
                  <c:pt idx="4">
                    <c:v> 4.5 </c:v>
                  </c:pt>
                  <c:pt idx="5">
                    <c:v> 9,990 </c:v>
                  </c:pt>
                  <c:pt idx="6">
                    <c:v> 9,000 </c:v>
                  </c:pt>
                  <c:pt idx="7">
                    <c:v> 8,980 </c:v>
                  </c:pt>
                  <c:pt idx="8">
                    <c:v> 4,980 </c:v>
                  </c:pt>
                  <c:pt idx="9">
                    <c:v> 13,000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33,233 </c:v>
                  </c:pt>
                  <c:pt idx="1">
                    <c:v> 28,900 </c:v>
                  </c:pt>
                  <c:pt idx="2">
                    <c:v>↑</c:v>
                  </c:pt>
                  <c:pt idx="3">
                    <c:v> 4,333 </c:v>
                  </c:pt>
                  <c:pt idx="4">
                    <c:v> 15.0 </c:v>
                  </c:pt>
                  <c:pt idx="5">
                    <c:v> 44,800 </c:v>
                  </c:pt>
                  <c:pt idx="6">
                    <c:v> 10,800 </c:v>
                  </c:pt>
                  <c:pt idx="7">
                    <c:v> 48,000 </c:v>
                  </c:pt>
                  <c:pt idx="8">
                    <c:v> 44,800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한 바구니</c:v>
                  </c:pt>
                  <c:pt idx="7">
                    <c:v>1.2kg</c:v>
                  </c:pt>
                  <c:pt idx="11">
                    <c:v>1봉</c:v>
                  </c:pt>
                  <c:pt idx="12">
                    <c:v>1.2kg</c:v>
                  </c:pt>
                </c:lvl>
                <c:lvl>
                  <c:pt idx="0">
                    <c:v> 3,408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918 </c:v>
                  </c:pt>
                  <c:pt idx="4">
                    <c:v> 36.9 </c:v>
                  </c:pt>
                  <c:pt idx="5">
                    <c:v> 4,290 </c:v>
                  </c:pt>
                  <c:pt idx="6">
                    <c:v> 3,000 </c:v>
                  </c:pt>
                  <c:pt idx="7">
                    <c:v> 3,680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7">
                    <c:v>묶음(3개)</c:v>
                  </c:pt>
                  <c:pt idx="8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2,300 </c:v>
                  </c:pt>
                  <c:pt idx="8">
                    <c:v> 2,300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8">
                    <c:v>25개입</c:v>
                  </c:pt>
                  <c:pt idx="12">
                    <c:v>(목초특란)15개</c:v>
                  </c:pt>
                </c:lvl>
                <c:lvl>
                  <c:pt idx="0">
                    <c:v> 9,013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887 </c:v>
                  </c:pt>
                  <c:pt idx="4">
                    <c:v>-9.0 </c:v>
                  </c:pt>
                  <c:pt idx="5">
                    <c:v> 6,800 </c:v>
                  </c:pt>
                  <c:pt idx="6">
                    <c:v> 9,000 </c:v>
                  </c:pt>
                  <c:pt idx="7">
                    <c:v> 10,800 </c:v>
                  </c:pt>
                  <c:pt idx="8">
                    <c:v> 7,980 </c:v>
                  </c:pt>
                  <c:pt idx="9">
                    <c:v> 9,000 </c:v>
                  </c:pt>
                  <c:pt idx="10">
                    <c:v> 10,500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5">
                    <c:v>(무항생제)2마리 2kg</c:v>
                  </c:pt>
                  <c:pt idx="12">
                    <c:v>(하림6호)</c:v>
                  </c:pt>
                </c:lvl>
                <c:lvl>
                  <c:pt idx="0">
                    <c:v> 8,258 </c:v>
                  </c:pt>
                  <c:pt idx="1">
                    <c:v> 4,490 </c:v>
                  </c:pt>
                  <c:pt idx="2">
                    <c:v>↑</c:v>
                  </c:pt>
                  <c:pt idx="3">
                    <c:v> 3,768 </c:v>
                  </c:pt>
                  <c:pt idx="4">
                    <c:v> 83.9 </c:v>
                  </c:pt>
                  <c:pt idx="5">
                    <c:v> 13,990 </c:v>
                  </c:pt>
                  <c:pt idx="6">
                    <c:v> 6,900 </c:v>
                  </c:pt>
                  <c:pt idx="7">
                    <c:v> 8,980 </c:v>
                  </c:pt>
                  <c:pt idx="8">
                    <c:v> 6,180 </c:v>
                  </c:pt>
                  <c:pt idx="9">
                    <c:v> 7,000 </c:v>
                  </c:pt>
                  <c:pt idx="10">
                    <c:v> 6,500 </c:v>
                  </c:pt>
                  <c:pt idx="11">
                    <c:v> 5,000 </c:v>
                  </c:pt>
                  <c:pt idx="12">
                    <c:v> 3,980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9">
                    <c:v>600g</c:v>
                  </c:pt>
                  <c:pt idx="11">
                    <c:v>600g</c:v>
                  </c:pt>
                  <c:pt idx="12">
                    <c:v>(한돈)300g</c:v>
                  </c:pt>
                </c:lvl>
                <c:lvl>
                  <c:pt idx="0">
                    <c:v> 16,375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22,950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15,000 </c:v>
                  </c:pt>
                  <c:pt idx="9">
                    <c:v> 16,000 </c:v>
                  </c:pt>
                  <c:pt idx="10">
                    <c:v> 15,000 </c:v>
                  </c:pt>
                  <c:pt idx="11">
                    <c:v> 15,800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600g</c:v>
                  </c:pt>
                  <c:pt idx="7">
                    <c:v>310g</c:v>
                  </c:pt>
                  <c:pt idx="8">
                    <c:v>300g</c:v>
                  </c:pt>
                  <c:pt idx="11">
                    <c:v>600g</c:v>
                  </c:pt>
                  <c:pt idx="12">
                    <c:v>(한우등심)300g</c:v>
                  </c:pt>
                </c:lvl>
                <c:lvl>
                  <c:pt idx="0">
                    <c:v> 59,158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3,758 </c:v>
                  </c:pt>
                  <c:pt idx="4">
                    <c:v> 6.8 </c:v>
                  </c:pt>
                  <c:pt idx="5">
                    <c:v> 64,750 </c:v>
                  </c:pt>
                  <c:pt idx="6">
                    <c:v> 68,000 </c:v>
                  </c:pt>
                  <c:pt idx="7">
                    <c:v> 37,000 </c:v>
                  </c:pt>
                  <c:pt idx="8">
                    <c:v> 45,200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1box</c:v>
                  </c:pt>
                  <c:pt idx="7">
                    <c:v>350g</c:v>
                  </c:pt>
                  <c:pt idx="8">
                    <c:v>300g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9,847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3.8 </c:v>
                  </c:pt>
                  <c:pt idx="5">
                    <c:v> 12,900 </c:v>
                  </c:pt>
                  <c:pt idx="6">
                    <c:v> 20,000 </c:v>
                  </c:pt>
                  <c:pt idx="7">
                    <c:v> 6,200 </c:v>
                  </c:pt>
                  <c:pt idx="8">
                    <c:v> 6,980 </c:v>
                  </c:pt>
                  <c:pt idx="9">
                    <c:v> 7,000 </c:v>
                  </c:pt>
                  <c:pt idx="10">
                    <c:v> 6,000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3마리</c:v>
                  </c:pt>
                  <c:pt idx="7">
                    <c:v>(자반고등어)</c:v>
                  </c:pt>
                  <c:pt idx="8">
                    <c:v>(자반고등어)1마리</c:v>
                  </c:pt>
                  <c:pt idx="10">
                    <c:v>30cm</c:v>
                  </c:pt>
                  <c:pt idx="11">
                    <c:v>(생물)3마리</c:v>
                  </c:pt>
                  <c:pt idx="12">
                    <c:v>(국산 손질)1손</c:v>
                  </c:pt>
                </c:lvl>
                <c:lvl>
                  <c:pt idx="0">
                    <c:v> 3,498 </c:v>
                  </c:pt>
                  <c:pt idx="1">
                    <c:v> 6,400 </c:v>
                  </c:pt>
                  <c:pt idx="2">
                    <c:v>↓</c:v>
                  </c:pt>
                  <c:pt idx="3">
                    <c:v> 2,902 </c:v>
                  </c:pt>
                  <c:pt idx="4">
                    <c:v>-45.3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3,000 </c:v>
                  </c:pt>
                  <c:pt idx="10">
                    <c:v> 2,500 </c:v>
                  </c:pt>
                  <c:pt idx="11">
                    <c:v> 6,000 </c:v>
                  </c:pt>
                  <c:pt idx="12">
                    <c:v> 6,800 </c:v>
                  </c:pt>
                </c:lvl>
                <c:lvl>
                  <c:pt idx="5">
                    <c:v>(고당도)5개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5개</c:v>
                  </c:pt>
                  <c:pt idx="11">
                    <c:v>(햇사과)3개</c:v>
                  </c:pt>
                  <c:pt idx="12">
                    <c:v>(홍로 산사과)2kg</c:v>
                  </c:pt>
                </c:lvl>
                <c:lvl>
                  <c:pt idx="0">
                    <c:v> 5,392 </c:v>
                  </c:pt>
                  <c:pt idx="1">
                    <c:v> 10,875 </c:v>
                  </c:pt>
                  <c:pt idx="2">
                    <c:v>↓</c:v>
                  </c:pt>
                  <c:pt idx="3">
                    <c:v> 5,483 </c:v>
                  </c:pt>
                  <c:pt idx="4">
                    <c:v>-50.4 </c:v>
                  </c:pt>
                  <c:pt idx="5">
                    <c:v> 9,990 </c:v>
                  </c:pt>
                  <c:pt idx="6">
                    <c:v> 1,400 </c:v>
                  </c:pt>
                  <c:pt idx="7">
                    <c:v> 8,980 </c:v>
                  </c:pt>
                  <c:pt idx="8">
                    <c:v> 7,980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12,000 </c:v>
                  </c:pt>
                  <c:pt idx="12">
                    <c:v> 9,750 </c:v>
                  </c:pt>
                </c:lvl>
                <c:lvl>
                  <c:pt idx="5">
                    <c:v>1포기</c:v>
                  </c:pt>
                  <c:pt idx="6">
                    <c:v>2포기</c:v>
                  </c:pt>
                  <c:pt idx="8">
                    <c:v>(손질배추)</c:v>
                  </c:pt>
                  <c:pt idx="11">
                    <c:v>2포기</c:v>
                  </c:pt>
                  <c:pt idx="12">
                    <c:v>1포기</c:v>
                  </c:pt>
                </c:lvl>
                <c:lvl>
                  <c:pt idx="0">
                    <c:v> 4,668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2,322 </c:v>
                  </c:pt>
                  <c:pt idx="4">
                    <c:v>-33.2 </c:v>
                  </c:pt>
                  <c:pt idx="5">
                    <c:v> 3,550 </c:v>
                  </c:pt>
                  <c:pt idx="6">
                    <c:v> 8,000 </c:v>
                  </c:pt>
                  <c:pt idx="7">
                    <c:v> 2,980 </c:v>
                  </c:pt>
                  <c:pt idx="8">
                    <c:v> 2,980 </c:v>
                  </c:pt>
                  <c:pt idx="9">
                    <c:v> 5,500 </c:v>
                  </c:pt>
                  <c:pt idx="10">
                    <c:v> 5,000 </c:v>
                  </c:pt>
                  <c:pt idx="11">
                    <c:v> 10,000 </c:v>
                  </c:pt>
                  <c:pt idx="12">
                    <c:v> 3,980 </c:v>
                  </c:pt>
                </c:lvl>
                <c:lvl>
                  <c:pt idx="12">
                    <c:v>(햇무)</c:v>
                  </c:pt>
                </c:lvl>
                <c:lvl>
                  <c:pt idx="0">
                    <c:v> 1,895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95 </c:v>
                  </c:pt>
                  <c:pt idx="4">
                    <c:v>-4.8 </c:v>
                  </c:pt>
                  <c:pt idx="5">
                    <c:v> 1,790 </c:v>
                  </c:pt>
                  <c:pt idx="6">
                    <c:v> 2,000 </c:v>
                  </c:pt>
                  <c:pt idx="7">
                    <c:v> 1,800 </c:v>
                  </c:pt>
                  <c:pt idx="8">
                    <c:v> 1,780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1,980 </c:v>
                  </c:pt>
                </c:lvl>
                <c:lvl>
                  <c:pt idx="5">
                    <c:v>(깐대파)</c:v>
                  </c:pt>
                  <c:pt idx="12">
                    <c:v>(흙대파)</c:v>
                  </c:pt>
                </c:lvl>
                <c:lvl>
                  <c:pt idx="0">
                    <c:v> 2,493 </c:v>
                  </c:pt>
                  <c:pt idx="1">
                    <c:v> 1,740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43.3 </c:v>
                  </c:pt>
                  <c:pt idx="5">
                    <c:v> 3,090 </c:v>
                  </c:pt>
                  <c:pt idx="6">
                    <c:v> 2,000 </c:v>
                  </c:pt>
                  <c:pt idx="7">
                    <c:v> 2,390 </c:v>
                  </c:pt>
                  <c:pt idx="8">
                    <c:v> 2,480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1,500 </c:v>
                  </c:pt>
                  <c:pt idx="12">
                    <c:v> 1,980 </c:v>
                  </c:pt>
                </c:lvl>
                <c:lvl>
                  <c:pt idx="5">
                    <c:v>(묶음)4개</c:v>
                  </c:pt>
                  <c:pt idx="6">
                    <c:v>(중)1망</c:v>
                  </c:pt>
                  <c:pt idx="7">
                    <c:v>1.5kg</c:v>
                  </c:pt>
                  <c:pt idx="8">
                    <c:v>1.8kg</c:v>
                  </c:pt>
                  <c:pt idx="12">
                    <c:v>1kg</c:v>
                  </c:pt>
                </c:lvl>
                <c:lvl>
                  <c:pt idx="0">
                    <c:v> 3,560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1,070 </c:v>
                  </c:pt>
                  <c:pt idx="4">
                    <c:v> 43.0 </c:v>
                  </c:pt>
                  <c:pt idx="5">
                    <c:v> 3,790 </c:v>
                  </c:pt>
                  <c:pt idx="6">
                    <c:v> 4,800 </c:v>
                  </c:pt>
                  <c:pt idx="7">
                    <c:v> 3,290 </c:v>
                  </c:pt>
                  <c:pt idx="8">
                    <c:v> 3,480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3,000 </c:v>
                  </c:pt>
                  <c:pt idx="12">
                    <c:v> 1,980 </c:v>
                  </c:pt>
                </c:lvl>
                <c:lvl>
                  <c:pt idx="5">
                    <c:v>(창녕마늘)</c:v>
                  </c:pt>
                  <c:pt idx="7">
                    <c:v>300g</c:v>
                  </c:pt>
                  <c:pt idx="8">
                    <c:v>300g</c:v>
                  </c:pt>
                  <c:pt idx="11">
                    <c:v>(의성마늘)1봉</c:v>
                  </c:pt>
                  <c:pt idx="12">
                    <c:v>(신선깐마늘)700g</c:v>
                  </c:pt>
                </c:lvl>
                <c:lvl>
                  <c:pt idx="0">
                    <c:v> 8,445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1,455 </c:v>
                  </c:pt>
                  <c:pt idx="4">
                    <c:v>-14.7 </c:v>
                  </c:pt>
                  <c:pt idx="5">
                    <c:v> 11,900 </c:v>
                  </c:pt>
                  <c:pt idx="6">
                    <c:v> 11,500 </c:v>
                  </c:pt>
                  <c:pt idx="7">
                    <c:v> 4,290 </c:v>
                  </c:pt>
                  <c:pt idx="8">
                    <c:v> 3,980 </c:v>
                  </c:pt>
                  <c:pt idx="9">
                    <c:v> 9,000 </c:v>
                  </c:pt>
                  <c:pt idx="10">
                    <c:v> 10,000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(행복한콩)400g</c:v>
                  </c:pt>
                  <c:pt idx="6">
                    <c:v>(국산)500g</c:v>
                  </c:pt>
                  <c:pt idx="7">
                    <c:v>300g</c:v>
                  </c:pt>
                  <c:pt idx="8">
                    <c:v>340g</c:v>
                  </c:pt>
                  <c:pt idx="9">
                    <c:v>(수입산)</c:v>
                  </c:pt>
                  <c:pt idx="10">
                    <c:v>(수입)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2,115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-23.5 </c:v>
                  </c:pt>
                  <c:pt idx="5">
                    <c:v> 2,390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1,500 </c:v>
                  </c:pt>
                  <c:pt idx="10">
                    <c:v> 1,000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7">
                    <c:v>10kg</c:v>
                  </c:pt>
                  <c:pt idx="8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64,183 </c:v>
                  </c:pt>
                  <c:pt idx="1">
                    <c:v> 65,900 </c:v>
                  </c:pt>
                  <c:pt idx="2">
                    <c:v>↓</c:v>
                  </c:pt>
                  <c:pt idx="3">
                    <c:v> 1,717 </c:v>
                  </c:pt>
                  <c:pt idx="4">
                    <c:v>-2.6 </c:v>
                  </c:pt>
                  <c:pt idx="5">
                    <c:v> 64,900 </c:v>
                  </c:pt>
                  <c:pt idx="6">
                    <c:v> 74,800 </c:v>
                  </c:pt>
                  <c:pt idx="7">
                    <c:v> 37,800 </c:v>
                  </c:pt>
                  <c:pt idx="8">
                    <c:v> 59,900 </c:v>
                  </c:pt>
                  <c:pt idx="9">
                    <c:v> 77,900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08월 30일</c:v>
                  </c:pt>
                  <c:pt idx="6">
                    <c:v>08월 31일</c:v>
                  </c:pt>
                  <c:pt idx="7">
                    <c:v>09월 01일</c:v>
                  </c:pt>
                  <c:pt idx="8">
                    <c:v>09월 01일</c:v>
                  </c:pt>
                  <c:pt idx="9">
                    <c:v>09월 01일</c:v>
                  </c:pt>
                  <c:pt idx="10">
                    <c:v>09월 01일</c:v>
                  </c:pt>
                  <c:pt idx="11">
                    <c:v>09월 01일</c:v>
                  </c:pt>
                  <c:pt idx="12">
                    <c:v>09월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롯데마트   (검단점)</c:v>
                  </c:pt>
                  <c:pt idx="8">
                    <c:v>이마트 
(검단점)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0061056"/>
        <c:axId val="260062592"/>
      </c:barChart>
      <c:catAx>
        <c:axId val="2600610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60062592"/>
        <c:crosses val="autoZero"/>
        <c:auto val="1"/>
        <c:lblAlgn val="ctr"/>
        <c:lblOffset val="100"/>
        <c:noMultiLvlLbl val="0"/>
      </c:catAx>
      <c:valAx>
        <c:axId val="260062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0061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3"/>
  <sheetViews>
    <sheetView tabSelected="1" zoomScale="85" zoomScaleNormal="85" zoomScaleSheetLayoutView="85" workbookViewId="0">
      <pane xSplit="8" ySplit="3" topLeftCell="K4" activePane="bottomRight" state="frozen"/>
      <selection pane="topRight" activeCell="I1" sqref="I1"/>
      <selection pane="bottomLeft" activeCell="A4" sqref="A4"/>
      <selection pane="bottomRight" activeCell="L16" sqref="L1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125</v>
      </c>
      <c r="J2" s="10" t="s">
        <v>126</v>
      </c>
      <c r="K2" s="10" t="s">
        <v>86</v>
      </c>
      <c r="L2" s="10" t="s">
        <v>84</v>
      </c>
      <c r="M2" s="10" t="s">
        <v>77</v>
      </c>
      <c r="N2" s="7" t="s">
        <v>97</v>
      </c>
      <c r="O2" s="10" t="s">
        <v>92</v>
      </c>
      <c r="P2" s="7" t="s">
        <v>87</v>
      </c>
    </row>
    <row r="3" spans="1:17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44438</v>
      </c>
      <c r="J3" s="13">
        <v>44439</v>
      </c>
      <c r="K3" s="13">
        <v>44440</v>
      </c>
      <c r="L3" s="13">
        <v>44440</v>
      </c>
      <c r="M3" s="13">
        <v>44440</v>
      </c>
      <c r="N3" s="13">
        <v>44440</v>
      </c>
      <c r="O3" s="13">
        <v>44440</v>
      </c>
      <c r="P3" s="13">
        <v>44442</v>
      </c>
    </row>
    <row r="4" spans="1:17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64183.333333333336</v>
      </c>
      <c r="E4" s="3">
        <f>AVERAGE(O4:P4)</f>
        <v>65900</v>
      </c>
      <c r="F4" s="4" t="str">
        <f>IF((D4-E4)&lt;0,"↓",IF((D4-E4)&gt;0,"↑",""))</f>
        <v>↓</v>
      </c>
      <c r="G4" s="5">
        <f>ABS(D4-E4)</f>
        <v>1716.6666666666642</v>
      </c>
      <c r="H4" s="11">
        <f>IFERROR(ROUND(((D4-E4)/E4)*100,1),"-")</f>
        <v>-2.6</v>
      </c>
      <c r="I4" s="14">
        <v>64900</v>
      </c>
      <c r="J4" s="14">
        <v>74800</v>
      </c>
      <c r="K4" s="14">
        <v>37800</v>
      </c>
      <c r="L4" s="14">
        <v>59900</v>
      </c>
      <c r="M4" s="14">
        <v>77900</v>
      </c>
      <c r="N4" s="14">
        <v>69800</v>
      </c>
      <c r="O4" s="14">
        <v>74000</v>
      </c>
      <c r="P4" s="14">
        <v>57800</v>
      </c>
    </row>
    <row r="5" spans="1:17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169</v>
      </c>
      <c r="J5" s="21"/>
      <c r="K5" s="21" t="s">
        <v>147</v>
      </c>
      <c r="L5" s="21" t="s">
        <v>163</v>
      </c>
      <c r="M5" s="21"/>
      <c r="N5" s="21"/>
      <c r="O5" s="21"/>
      <c r="P5" s="21" t="s">
        <v>102</v>
      </c>
    </row>
    <row r="6" spans="1:17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2115</v>
      </c>
      <c r="E6" s="3">
        <f>AVERAGE(O6:P6)</f>
        <v>2765</v>
      </c>
      <c r="F6" s="4" t="str">
        <f>IF((D6-E6)&lt;0,"↓",IF((D6-E6)&gt;0,"↑",""))</f>
        <v>↓</v>
      </c>
      <c r="G6" s="5">
        <f>ABS(D6-E6)</f>
        <v>650</v>
      </c>
      <c r="H6" s="11">
        <f t="shared" ref="H6:H68" si="0">IFERROR(ROUND(((D6-E6)/E6)*100,1),"-")</f>
        <v>-23.5</v>
      </c>
      <c r="I6" s="14">
        <v>2390</v>
      </c>
      <c r="J6" s="14">
        <v>2800</v>
      </c>
      <c r="K6" s="14">
        <v>2500</v>
      </c>
      <c r="L6" s="14">
        <v>2500</v>
      </c>
      <c r="M6" s="14">
        <v>1500</v>
      </c>
      <c r="N6" s="14">
        <v>1000</v>
      </c>
      <c r="O6" s="14">
        <v>2950</v>
      </c>
      <c r="P6" s="14">
        <v>2580</v>
      </c>
    </row>
    <row r="7" spans="1:17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127</v>
      </c>
      <c r="J7" s="21" t="s">
        <v>137</v>
      </c>
      <c r="K7" s="21" t="s">
        <v>148</v>
      </c>
      <c r="L7" s="21" t="s">
        <v>104</v>
      </c>
      <c r="M7" s="21" t="s">
        <v>122</v>
      </c>
      <c r="N7" s="21" t="s">
        <v>159</v>
      </c>
      <c r="O7" s="21" t="s">
        <v>180</v>
      </c>
      <c r="P7" s="21" t="s">
        <v>94</v>
      </c>
    </row>
    <row r="8" spans="1:17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8445</v>
      </c>
      <c r="E8" s="3">
        <f>AVERAGE(O8:P8)</f>
        <v>9900</v>
      </c>
      <c r="F8" s="4" t="str">
        <f>IF((D8-E8)&lt;0,"↓",IF((D8-E8)&gt;0,"↑",""))</f>
        <v>↓</v>
      </c>
      <c r="G8" s="5">
        <f>ABS(D8-E8)</f>
        <v>1455</v>
      </c>
      <c r="H8" s="11">
        <f t="shared" si="0"/>
        <v>-14.7</v>
      </c>
      <c r="I8" s="14">
        <v>11900</v>
      </c>
      <c r="J8" s="14">
        <v>11500</v>
      </c>
      <c r="K8" s="14">
        <v>4290</v>
      </c>
      <c r="L8" s="14">
        <v>3980</v>
      </c>
      <c r="M8" s="14">
        <v>9000</v>
      </c>
      <c r="N8" s="14">
        <v>10000</v>
      </c>
      <c r="O8" s="14">
        <v>10000</v>
      </c>
      <c r="P8" s="14">
        <v>9800</v>
      </c>
    </row>
    <row r="9" spans="1:17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128</v>
      </c>
      <c r="J9" s="21"/>
      <c r="K9" s="21" t="s">
        <v>149</v>
      </c>
      <c r="L9" s="24" t="s">
        <v>114</v>
      </c>
      <c r="M9" s="21"/>
      <c r="N9" s="21"/>
      <c r="O9" s="21" t="s">
        <v>181</v>
      </c>
      <c r="P9" s="24" t="s">
        <v>185</v>
      </c>
    </row>
    <row r="10" spans="1:17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3560</v>
      </c>
      <c r="E10" s="3">
        <f>AVERAGE(O10:P10)</f>
        <v>2490</v>
      </c>
      <c r="F10" s="4" t="str">
        <f>IF((D10-E10)&lt;0,"↓",IF((D10-E10)&gt;0,"↑",""))</f>
        <v>↑</v>
      </c>
      <c r="G10" s="5">
        <f>ABS(D10-E10)</f>
        <v>1070</v>
      </c>
      <c r="H10" s="11">
        <f t="shared" si="0"/>
        <v>43</v>
      </c>
      <c r="I10" s="14">
        <v>3790</v>
      </c>
      <c r="J10" s="14">
        <v>4800</v>
      </c>
      <c r="K10" s="14">
        <v>3290</v>
      </c>
      <c r="L10" s="14">
        <v>3480</v>
      </c>
      <c r="M10" s="14">
        <v>3000</v>
      </c>
      <c r="N10" s="14">
        <v>3000</v>
      </c>
      <c r="O10" s="14">
        <v>3000</v>
      </c>
      <c r="P10" s="14">
        <v>1980</v>
      </c>
    </row>
    <row r="11" spans="1:17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170</v>
      </c>
      <c r="J11" s="21" t="s">
        <v>138</v>
      </c>
      <c r="K11" s="21" t="s">
        <v>105</v>
      </c>
      <c r="L11" s="21" t="s">
        <v>115</v>
      </c>
      <c r="M11" s="21"/>
      <c r="N11" s="21"/>
      <c r="O11" s="21"/>
      <c r="P11" s="21" t="s">
        <v>186</v>
      </c>
    </row>
    <row r="12" spans="1:17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2493.3333333333335</v>
      </c>
      <c r="E12" s="3">
        <f>AVERAGE(O12:P12)</f>
        <v>1740</v>
      </c>
      <c r="F12" s="4" t="str">
        <f>IF((D12-E12)&lt;0,"↓",IF((D12-E12)&gt;0,"↑",""))</f>
        <v>↑</v>
      </c>
      <c r="G12" s="5">
        <f>ABS(D12-E12)</f>
        <v>753.33333333333348</v>
      </c>
      <c r="H12" s="11">
        <f t="shared" si="0"/>
        <v>43.3</v>
      </c>
      <c r="I12" s="14">
        <v>3090</v>
      </c>
      <c r="J12" s="14">
        <v>2000</v>
      </c>
      <c r="K12" s="14">
        <v>2390</v>
      </c>
      <c r="L12" s="14">
        <v>2480</v>
      </c>
      <c r="M12" s="14">
        <v>2000</v>
      </c>
      <c r="N12" s="14">
        <v>3000</v>
      </c>
      <c r="O12" s="14">
        <v>1500</v>
      </c>
      <c r="P12" s="14">
        <v>1980</v>
      </c>
    </row>
    <row r="13" spans="1:17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171</v>
      </c>
      <c r="J13" s="21"/>
      <c r="K13" s="21"/>
      <c r="L13" s="21"/>
      <c r="M13" s="21"/>
      <c r="N13" s="21"/>
      <c r="O13" s="21"/>
      <c r="P13" s="21" t="s">
        <v>187</v>
      </c>
    </row>
    <row r="14" spans="1:17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1895</v>
      </c>
      <c r="E14" s="3">
        <f>AVERAGE(O14:P14)</f>
        <v>1990</v>
      </c>
      <c r="F14" s="4" t="str">
        <f>IF((D14-E14)&lt;0,"↓",IF((D14-E14)&gt;0,"↑",""))</f>
        <v>↓</v>
      </c>
      <c r="G14" s="5">
        <f>ABS(D14-E14)</f>
        <v>95</v>
      </c>
      <c r="H14" s="11">
        <f t="shared" si="0"/>
        <v>-4.8</v>
      </c>
      <c r="I14" s="14">
        <v>1790</v>
      </c>
      <c r="J14" s="14">
        <v>2000</v>
      </c>
      <c r="K14" s="14">
        <v>1800</v>
      </c>
      <c r="L14" s="14">
        <v>1780</v>
      </c>
      <c r="M14" s="14">
        <v>2000</v>
      </c>
      <c r="N14" s="14">
        <v>2000</v>
      </c>
      <c r="O14" s="14">
        <v>2000</v>
      </c>
      <c r="P14" s="14">
        <v>1980</v>
      </c>
    </row>
    <row r="15" spans="1:17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 t="s">
        <v>188</v>
      </c>
    </row>
    <row r="16" spans="1:17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4668.333333333333</v>
      </c>
      <c r="E16" s="3">
        <f>AVERAGE(O16:P16)</f>
        <v>6990</v>
      </c>
      <c r="F16" s="4" t="str">
        <f>IF((D16-E16)&lt;0,"↓",IF((D16-E16)&gt;0,"↑",""))</f>
        <v>↓</v>
      </c>
      <c r="G16" s="5">
        <f>ABS(D16-E16)</f>
        <v>2321.666666666667</v>
      </c>
      <c r="H16" s="11">
        <f t="shared" si="0"/>
        <v>-33.200000000000003</v>
      </c>
      <c r="I16" s="14">
        <v>3550</v>
      </c>
      <c r="J16" s="14">
        <v>8000</v>
      </c>
      <c r="K16" s="14">
        <v>2980</v>
      </c>
      <c r="L16" s="14">
        <v>2980</v>
      </c>
      <c r="M16" s="14">
        <v>5500</v>
      </c>
      <c r="N16" s="14">
        <v>5000</v>
      </c>
      <c r="O16" s="14">
        <v>10000</v>
      </c>
      <c r="P16" s="14">
        <v>3980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129</v>
      </c>
      <c r="J17" s="21" t="s">
        <v>177</v>
      </c>
      <c r="K17" s="21"/>
      <c r="L17" s="21" t="s">
        <v>164</v>
      </c>
      <c r="M17" s="21"/>
      <c r="N17" s="21"/>
      <c r="O17" s="21" t="s">
        <v>177</v>
      </c>
      <c r="P17" s="21" t="s">
        <v>89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5391.666666666667</v>
      </c>
      <c r="E18" s="3">
        <f>AVERAGE(O18:P18)</f>
        <v>10875</v>
      </c>
      <c r="F18" s="4" t="str">
        <f>IF((D18-E18)&lt;0,"↓",IF((D18-E18)&gt;0,"↑",""))</f>
        <v>↓</v>
      </c>
      <c r="G18" s="5">
        <f>ABS(D18-E18)</f>
        <v>5483.333333333333</v>
      </c>
      <c r="H18" s="11">
        <f t="shared" si="0"/>
        <v>-50.4</v>
      </c>
      <c r="I18" s="14">
        <v>9990</v>
      </c>
      <c r="J18" s="14">
        <v>1400</v>
      </c>
      <c r="K18" s="14">
        <v>8980</v>
      </c>
      <c r="L18" s="14">
        <v>7980</v>
      </c>
      <c r="M18" s="14">
        <v>2000</v>
      </c>
      <c r="N18" s="14">
        <v>2000</v>
      </c>
      <c r="O18" s="14">
        <v>12000</v>
      </c>
      <c r="P18" s="14">
        <v>9750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172</v>
      </c>
      <c r="J19" s="22" t="s">
        <v>139</v>
      </c>
      <c r="K19" s="22" t="s">
        <v>150</v>
      </c>
      <c r="L19" s="22" t="s">
        <v>165</v>
      </c>
      <c r="M19" s="22"/>
      <c r="N19" s="22"/>
      <c r="O19" s="22" t="s">
        <v>182</v>
      </c>
      <c r="P19" s="22" t="s">
        <v>189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3498.3333333333335</v>
      </c>
      <c r="E20" s="3">
        <f>AVERAGE(O20:P20)</f>
        <v>6400</v>
      </c>
      <c r="F20" s="4" t="str">
        <f>IF((D20-E20)&lt;0,"↓",IF((D20-E20)&gt;0,"↑",""))</f>
        <v>↓</v>
      </c>
      <c r="G20" s="5">
        <f>ABS(D20-E20)</f>
        <v>2901.6666666666665</v>
      </c>
      <c r="H20" s="11">
        <f t="shared" si="0"/>
        <v>-45.3</v>
      </c>
      <c r="I20" s="14">
        <v>3990</v>
      </c>
      <c r="J20" s="14">
        <v>5000</v>
      </c>
      <c r="K20" s="14">
        <v>3000</v>
      </c>
      <c r="L20" s="14">
        <v>3500</v>
      </c>
      <c r="M20" s="14">
        <v>3000</v>
      </c>
      <c r="N20" s="14">
        <v>2500</v>
      </c>
      <c r="O20" s="14">
        <v>6000</v>
      </c>
      <c r="P20" s="14">
        <v>6800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130</v>
      </c>
      <c r="J21" s="21" t="s">
        <v>140</v>
      </c>
      <c r="K21" s="21" t="s">
        <v>151</v>
      </c>
      <c r="L21" s="21" t="s">
        <v>166</v>
      </c>
      <c r="M21" s="21"/>
      <c r="N21" s="21" t="s">
        <v>160</v>
      </c>
      <c r="O21" s="21" t="s">
        <v>183</v>
      </c>
      <c r="P21" s="21" t="s">
        <v>190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9846.6666666666661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356.66666666666606</v>
      </c>
      <c r="H22" s="11">
        <f t="shared" si="0"/>
        <v>3.8</v>
      </c>
      <c r="I22" s="14">
        <v>12900</v>
      </c>
      <c r="J22" s="14">
        <v>20000</v>
      </c>
      <c r="K22" s="14">
        <v>6200</v>
      </c>
      <c r="L22" s="14">
        <v>6980</v>
      </c>
      <c r="M22" s="14">
        <v>7000</v>
      </c>
      <c r="N22" s="14">
        <v>6000</v>
      </c>
      <c r="O22" s="14">
        <v>12000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131</v>
      </c>
      <c r="J23" s="23" t="s">
        <v>141</v>
      </c>
      <c r="K23" s="23" t="s">
        <v>152</v>
      </c>
      <c r="L23" s="23" t="s">
        <v>116</v>
      </c>
      <c r="M23" s="23"/>
      <c r="N23" s="23"/>
      <c r="O23" s="23" t="s">
        <v>141</v>
      </c>
      <c r="P23" s="23" t="s">
        <v>148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59158.333333333336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3758.3333333333358</v>
      </c>
      <c r="H24" s="11">
        <f t="shared" si="0"/>
        <v>6.8</v>
      </c>
      <c r="I24" s="14">
        <v>64750</v>
      </c>
      <c r="J24" s="14">
        <v>68000</v>
      </c>
      <c r="K24" s="14">
        <v>37000</v>
      </c>
      <c r="L24" s="14">
        <v>45200</v>
      </c>
      <c r="M24" s="14">
        <v>70000</v>
      </c>
      <c r="N24" s="14">
        <v>70000</v>
      </c>
      <c r="O24" s="14">
        <v>72000</v>
      </c>
      <c r="P24" s="14">
        <v>38800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173</v>
      </c>
      <c r="J25" s="21" t="s">
        <v>178</v>
      </c>
      <c r="K25" s="21" t="s">
        <v>153</v>
      </c>
      <c r="L25" s="21" t="s">
        <v>116</v>
      </c>
      <c r="M25" s="21"/>
      <c r="N25" s="21"/>
      <c r="O25" s="21" t="s">
        <v>178</v>
      </c>
      <c r="P25" s="21" t="s">
        <v>191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16375</v>
      </c>
      <c r="E26" s="3">
        <f>AVERAGE(O26:P26)</f>
        <v>16300</v>
      </c>
      <c r="F26" s="4" t="str">
        <f>IF((D26-E26)&lt;0,"↓",IF((D26-E26)&gt;0,"↑",""))</f>
        <v>↑</v>
      </c>
      <c r="G26" s="5">
        <f>ABS(D26-E26)</f>
        <v>75</v>
      </c>
      <c r="H26" s="11">
        <f t="shared" si="0"/>
        <v>0.5</v>
      </c>
      <c r="I26" s="14">
        <v>22950</v>
      </c>
      <c r="J26" s="14">
        <v>15800</v>
      </c>
      <c r="K26" s="14">
        <v>13500</v>
      </c>
      <c r="L26" s="14">
        <v>15000</v>
      </c>
      <c r="M26" s="14">
        <v>16000</v>
      </c>
      <c r="N26" s="14">
        <v>15000</v>
      </c>
      <c r="O26" s="14">
        <v>15800</v>
      </c>
      <c r="P26" s="14">
        <v>16800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117</v>
      </c>
      <c r="J27" s="21" t="s">
        <v>106</v>
      </c>
      <c r="K27" s="21"/>
      <c r="L27" s="21"/>
      <c r="M27" s="21" t="s">
        <v>123</v>
      </c>
      <c r="N27" s="21"/>
      <c r="O27" s="21" t="s">
        <v>93</v>
      </c>
      <c r="P27" s="21" t="s">
        <v>192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8258.3333333333339</v>
      </c>
      <c r="E28" s="3">
        <f>AVERAGE(O28:P28)</f>
        <v>4490</v>
      </c>
      <c r="F28" s="4" t="str">
        <f>IF((D28-E28)&lt;0,"↓",IF((D28-E28)&gt;0,"↑",""))</f>
        <v>↑</v>
      </c>
      <c r="G28" s="5">
        <f>ABS(D28-E28)</f>
        <v>3768.3333333333339</v>
      </c>
      <c r="H28" s="11">
        <f t="shared" si="0"/>
        <v>83.9</v>
      </c>
      <c r="I28" s="14">
        <v>13990</v>
      </c>
      <c r="J28" s="14">
        <v>6900</v>
      </c>
      <c r="K28" s="14">
        <v>8980</v>
      </c>
      <c r="L28" s="14">
        <v>6180</v>
      </c>
      <c r="M28" s="14">
        <v>7000</v>
      </c>
      <c r="N28" s="14">
        <v>6500</v>
      </c>
      <c r="O28" s="14">
        <v>5000</v>
      </c>
      <c r="P28" s="14">
        <v>3980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174</v>
      </c>
      <c r="J29" s="21"/>
      <c r="K29" s="21"/>
      <c r="L29" s="21"/>
      <c r="M29" s="21"/>
      <c r="N29" s="21"/>
      <c r="O29" s="21"/>
      <c r="P29" s="21" t="s">
        <v>144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9013.3333333333339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886.66666666666606</v>
      </c>
      <c r="H30" s="11">
        <f t="shared" si="0"/>
        <v>-9</v>
      </c>
      <c r="I30" s="14">
        <v>6800</v>
      </c>
      <c r="J30" s="14">
        <v>9000</v>
      </c>
      <c r="K30" s="14">
        <v>10800</v>
      </c>
      <c r="L30" s="14">
        <v>7980</v>
      </c>
      <c r="M30" s="14">
        <v>9000</v>
      </c>
      <c r="N30" s="14">
        <v>10500</v>
      </c>
      <c r="O30" s="14">
        <v>9000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 t="s">
        <v>107</v>
      </c>
      <c r="M31" s="21"/>
      <c r="N31" s="21"/>
      <c r="O31" s="21"/>
      <c r="P31" s="21" t="s">
        <v>98</v>
      </c>
    </row>
    <row r="32" spans="1:16" s="9" customFormat="1" ht="19.5" customHeight="1" x14ac:dyDescent="0.15">
      <c r="A32" s="28"/>
      <c r="B32" s="25" t="s">
        <v>61</v>
      </c>
      <c r="C32" s="8" t="s">
        <v>80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950</v>
      </c>
      <c r="K32" s="14">
        <v>2300</v>
      </c>
      <c r="L32" s="14">
        <v>2300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78</v>
      </c>
      <c r="J33" s="21"/>
      <c r="K33" s="21" t="s">
        <v>78</v>
      </c>
      <c r="L33" s="21" t="s">
        <v>118</v>
      </c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3408.3333333333335</v>
      </c>
      <c r="E34" s="3">
        <f>AVERAGE(O34:P34)</f>
        <v>2490</v>
      </c>
      <c r="F34" s="4" t="str">
        <f>IF((D34-E34)&lt;0,"↓",IF((D34-E34)&gt;0,"↑",""))</f>
        <v>↑</v>
      </c>
      <c r="G34" s="5">
        <f>ABS(D34-E34)</f>
        <v>918.33333333333348</v>
      </c>
      <c r="H34" s="11">
        <f t="shared" si="0"/>
        <v>36.9</v>
      </c>
      <c r="I34" s="14">
        <v>4290</v>
      </c>
      <c r="J34" s="14">
        <v>3000</v>
      </c>
      <c r="K34" s="14">
        <v>3680</v>
      </c>
      <c r="L34" s="14">
        <v>3480</v>
      </c>
      <c r="M34" s="14">
        <v>3000</v>
      </c>
      <c r="N34" s="14">
        <v>3000</v>
      </c>
      <c r="O34" s="14">
        <v>2000</v>
      </c>
      <c r="P34" s="14">
        <v>2980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132</v>
      </c>
      <c r="J35" s="21" t="s">
        <v>142</v>
      </c>
      <c r="K35" s="21" t="s">
        <v>108</v>
      </c>
      <c r="L35" s="21"/>
      <c r="M35" s="21"/>
      <c r="N35" s="21"/>
      <c r="O35" s="21" t="s">
        <v>184</v>
      </c>
      <c r="P35" s="14" t="s">
        <v>108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33233.333333333336</v>
      </c>
      <c r="E36" s="3">
        <f>AVERAGE(O36:P36)</f>
        <v>28900</v>
      </c>
      <c r="F36" s="4" t="str">
        <f>IF((D36-E36)&lt;0,"↓",IF((D36-E36)&gt;0,"↑",""))</f>
        <v>↑</v>
      </c>
      <c r="G36" s="5">
        <f>ABS(D36-E36)</f>
        <v>4333.3333333333358</v>
      </c>
      <c r="H36" s="11">
        <f t="shared" si="0"/>
        <v>15</v>
      </c>
      <c r="I36" s="14">
        <v>44800</v>
      </c>
      <c r="J36" s="14">
        <v>10800</v>
      </c>
      <c r="K36" s="14">
        <v>48000</v>
      </c>
      <c r="L36" s="14">
        <v>44800</v>
      </c>
      <c r="M36" s="14">
        <v>26000</v>
      </c>
      <c r="N36" s="14">
        <v>25000</v>
      </c>
      <c r="O36" s="14">
        <v>18000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9825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425</v>
      </c>
      <c r="H38" s="11">
        <f t="shared" si="0"/>
        <v>4.5</v>
      </c>
      <c r="I38" s="14">
        <v>9990</v>
      </c>
      <c r="J38" s="14">
        <v>9000</v>
      </c>
      <c r="K38" s="14">
        <v>8980</v>
      </c>
      <c r="L38" s="14">
        <v>4980</v>
      </c>
      <c r="M38" s="14">
        <v>13000</v>
      </c>
      <c r="N38" s="14">
        <v>13000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175</v>
      </c>
      <c r="J39" s="22"/>
      <c r="K39" s="22" t="s">
        <v>109</v>
      </c>
      <c r="L39" s="22" t="s">
        <v>117</v>
      </c>
      <c r="M39" s="22"/>
      <c r="N39" s="22"/>
      <c r="O39" s="22" t="s">
        <v>82</v>
      </c>
      <c r="P39" s="22" t="s">
        <v>90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4883.333333333333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256.66666666666697</v>
      </c>
      <c r="H40" s="11">
        <f t="shared" si="0"/>
        <v>-5</v>
      </c>
      <c r="I40" s="14">
        <v>4680</v>
      </c>
      <c r="J40" s="14">
        <v>4580</v>
      </c>
      <c r="K40" s="14">
        <v>4680</v>
      </c>
      <c r="L40" s="14">
        <v>4680</v>
      </c>
      <c r="M40" s="14">
        <v>6200</v>
      </c>
      <c r="N40" s="14">
        <v>4480</v>
      </c>
      <c r="O40" s="14">
        <v>5000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 t="s">
        <v>154</v>
      </c>
      <c r="L41" s="21" t="s">
        <v>119</v>
      </c>
      <c r="M41" s="21" t="s">
        <v>99</v>
      </c>
      <c r="N41" s="21" t="s">
        <v>154</v>
      </c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1250</v>
      </c>
      <c r="K42" s="14">
        <v>1120</v>
      </c>
      <c r="L42" s="14">
        <v>1120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145</v>
      </c>
    </row>
    <row r="44" spans="1:16" s="9" customFormat="1" ht="19.5" customHeight="1" x14ac:dyDescent="0.15">
      <c r="A44" s="28"/>
      <c r="B44" s="25" t="s">
        <v>65</v>
      </c>
      <c r="C44" s="8" t="s">
        <v>79</v>
      </c>
      <c r="D44" s="3">
        <f>AVERAGE(I44:N44)</f>
        <v>7268.333333333333</v>
      </c>
      <c r="E44" s="3">
        <f>AVERAGE(O44:P44)</f>
        <v>8690</v>
      </c>
      <c r="F44" s="4" t="str">
        <f>IF((D44-E44)&lt;0,"↓",IF((D44-E44)&gt;0,"↑",""))</f>
        <v>↓</v>
      </c>
      <c r="G44" s="5">
        <f>ABS(D44-E44)</f>
        <v>1421.666666666667</v>
      </c>
      <c r="H44" s="11">
        <f t="shared" si="0"/>
        <v>-16.399999999999999</v>
      </c>
      <c r="I44" s="14">
        <v>11900</v>
      </c>
      <c r="J44" s="14">
        <v>11800</v>
      </c>
      <c r="K44" s="14">
        <v>3480</v>
      </c>
      <c r="L44" s="14">
        <v>4250</v>
      </c>
      <c r="M44" s="14">
        <v>6500</v>
      </c>
      <c r="N44" s="14">
        <v>5680</v>
      </c>
      <c r="O44" s="14">
        <v>11000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133</v>
      </c>
      <c r="J45" s="21" t="s">
        <v>133</v>
      </c>
      <c r="K45" s="21" t="s">
        <v>155</v>
      </c>
      <c r="L45" s="21" t="s">
        <v>120</v>
      </c>
      <c r="M45" s="21" t="s">
        <v>157</v>
      </c>
      <c r="N45" s="21" t="s">
        <v>161</v>
      </c>
      <c r="O45" s="21" t="s">
        <v>133</v>
      </c>
      <c r="P45" s="21" t="s">
        <v>95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1045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105</v>
      </c>
      <c r="H46" s="11">
        <f t="shared" si="0"/>
        <v>-9.1</v>
      </c>
      <c r="I46" s="14">
        <v>1020</v>
      </c>
      <c r="J46" s="14">
        <v>1000</v>
      </c>
      <c r="K46" s="14">
        <v>1000</v>
      </c>
      <c r="L46" s="14">
        <v>1000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3755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85</v>
      </c>
      <c r="H48" s="11">
        <f t="shared" si="0"/>
        <v>-2.2000000000000002</v>
      </c>
      <c r="I48" s="14">
        <v>3680</v>
      </c>
      <c r="J48" s="14">
        <v>3390</v>
      </c>
      <c r="K48" s="14">
        <v>3680</v>
      </c>
      <c r="L48" s="14">
        <v>3680</v>
      </c>
      <c r="M48" s="14">
        <v>4500</v>
      </c>
      <c r="N48" s="14">
        <v>3600</v>
      </c>
      <c r="O48" s="14">
        <v>4000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134</v>
      </c>
      <c r="J49" s="21" t="s">
        <v>134</v>
      </c>
      <c r="K49" s="21" t="s">
        <v>76</v>
      </c>
      <c r="L49" s="21" t="s">
        <v>83</v>
      </c>
      <c r="M49" s="21"/>
      <c r="N49" s="21"/>
      <c r="O49" s="21" t="s">
        <v>83</v>
      </c>
      <c r="P49" s="21" t="s">
        <v>85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2461.6666666666665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138.33333333333348</v>
      </c>
      <c r="H50" s="11">
        <f t="shared" si="0"/>
        <v>-5.3</v>
      </c>
      <c r="I50" s="14">
        <v>2580</v>
      </c>
      <c r="J50" s="14">
        <v>2590</v>
      </c>
      <c r="K50" s="14">
        <v>2480</v>
      </c>
      <c r="L50" s="14">
        <v>2280</v>
      </c>
      <c r="M50" s="14">
        <v>2250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110</v>
      </c>
      <c r="L51" s="21" t="s">
        <v>121</v>
      </c>
      <c r="M51" s="21" t="s">
        <v>158</v>
      </c>
      <c r="N51" s="21"/>
      <c r="O51" s="21"/>
      <c r="P51" s="21" t="s">
        <v>88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23300</v>
      </c>
      <c r="L52" s="14">
        <v>19000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3398.3333333333335</v>
      </c>
      <c r="E54" s="3">
        <f>AVERAGE(O54:P54)</f>
        <v>3490</v>
      </c>
      <c r="F54" s="4" t="str">
        <f>IF((D54-E54)&lt;0,"↓",IF((D54-E54)&gt;0,"↑",""))</f>
        <v>↓</v>
      </c>
      <c r="G54" s="5">
        <f>ABS(D54-E54)</f>
        <v>91.666666666666515</v>
      </c>
      <c r="H54" s="11">
        <f t="shared" si="0"/>
        <v>-2.6</v>
      </c>
      <c r="I54" s="14">
        <v>4990</v>
      </c>
      <c r="J54" s="14">
        <v>2000</v>
      </c>
      <c r="K54" s="14">
        <v>4700</v>
      </c>
      <c r="L54" s="14">
        <v>4700</v>
      </c>
      <c r="M54" s="14">
        <v>2000</v>
      </c>
      <c r="N54" s="14">
        <v>2000</v>
      </c>
      <c r="O54" s="14">
        <v>2000</v>
      </c>
      <c r="P54" s="14">
        <v>4980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135</v>
      </c>
      <c r="J55" s="21"/>
      <c r="K55" s="21" t="s">
        <v>156</v>
      </c>
      <c r="L55" s="21" t="s">
        <v>167</v>
      </c>
      <c r="M55" s="21"/>
      <c r="N55" s="21"/>
      <c r="O55" s="21"/>
      <c r="P55" s="21" t="s">
        <v>91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13410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1340</v>
      </c>
      <c r="H56" s="11">
        <f t="shared" si="0"/>
        <v>-9.1</v>
      </c>
      <c r="I56" s="14">
        <v>17000</v>
      </c>
      <c r="J56" s="14">
        <v>16500</v>
      </c>
      <c r="K56" s="14">
        <v>7980</v>
      </c>
      <c r="L56" s="14">
        <v>15980</v>
      </c>
      <c r="M56" s="14">
        <v>12500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 t="s">
        <v>168</v>
      </c>
      <c r="M57" s="21" t="s">
        <v>100</v>
      </c>
      <c r="N57" s="21" t="s">
        <v>96</v>
      </c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1290</v>
      </c>
      <c r="K58" s="14">
        <v>7680</v>
      </c>
      <c r="L58" s="14">
        <v>7680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111</v>
      </c>
      <c r="L59" s="21" t="s">
        <v>111</v>
      </c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7285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6415</v>
      </c>
      <c r="H60" s="11">
        <f t="shared" si="0"/>
        <v>-46.8</v>
      </c>
      <c r="I60" s="14">
        <v>9900</v>
      </c>
      <c r="J60" s="14">
        <v>5980</v>
      </c>
      <c r="K60" s="14">
        <v>6450</v>
      </c>
      <c r="L60" s="14">
        <v>8900</v>
      </c>
      <c r="M60" s="14">
        <v>6500</v>
      </c>
      <c r="N60" s="14">
        <v>5980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136</v>
      </c>
      <c r="J61" s="21" t="s">
        <v>179</v>
      </c>
      <c r="K61" s="21" t="s">
        <v>112</v>
      </c>
      <c r="L61" s="21"/>
      <c r="M61" s="21"/>
      <c r="N61" s="21" t="s">
        <v>162</v>
      </c>
      <c r="O61" s="21" t="s">
        <v>143</v>
      </c>
      <c r="P61" s="21" t="s">
        <v>103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6993.333333333333</v>
      </c>
      <c r="E62" s="3">
        <f>AVERAGE(O62:P62)</f>
        <v>7900</v>
      </c>
      <c r="F62" s="4" t="str">
        <f>IF((D62-E62)&lt;0,"↓",IF((D62-E62)&gt;0,"↑",""))</f>
        <v>↓</v>
      </c>
      <c r="G62" s="5">
        <f>ABS(D62-E62)</f>
        <v>906.66666666666697</v>
      </c>
      <c r="H62" s="11">
        <f t="shared" si="0"/>
        <v>-11.5</v>
      </c>
      <c r="I62" s="14">
        <v>12900</v>
      </c>
      <c r="J62" s="14">
        <v>6980</v>
      </c>
      <c r="K62" s="14">
        <v>5950</v>
      </c>
      <c r="L62" s="14">
        <v>5950</v>
      </c>
      <c r="M62" s="14">
        <v>6500</v>
      </c>
      <c r="N62" s="14">
        <v>3680</v>
      </c>
      <c r="O62" s="14">
        <v>5900</v>
      </c>
      <c r="P62" s="14">
        <v>9900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15533.333333333334</v>
      </c>
      <c r="E64" s="3">
        <f>AVERAGE(O64:P64)</f>
        <v>19450</v>
      </c>
      <c r="F64" s="4" t="str">
        <f>IF((D64-E64)&lt;0,"↓",IF((D64-E64)&gt;0,"↑",""))</f>
        <v>↓</v>
      </c>
      <c r="G64" s="5">
        <f>ABS(D64-E64)</f>
        <v>3916.6666666666661</v>
      </c>
      <c r="H64" s="11">
        <f t="shared" si="0"/>
        <v>-20.100000000000001</v>
      </c>
      <c r="I64" s="14">
        <v>19900</v>
      </c>
      <c r="J64" s="14">
        <v>13900</v>
      </c>
      <c r="K64" s="14">
        <v>13300</v>
      </c>
      <c r="L64" s="14">
        <v>19900</v>
      </c>
      <c r="M64" s="14">
        <v>11900</v>
      </c>
      <c r="N64" s="14">
        <v>14300</v>
      </c>
      <c r="O64" s="14">
        <v>12000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176</v>
      </c>
      <c r="J65" s="21" t="s">
        <v>124</v>
      </c>
      <c r="K65" s="21" t="s">
        <v>113</v>
      </c>
      <c r="L65" s="21" t="s">
        <v>113</v>
      </c>
      <c r="M65" s="21" t="s">
        <v>101</v>
      </c>
      <c r="N65" s="21" t="s">
        <v>124</v>
      </c>
      <c r="O65" s="21" t="s">
        <v>81</v>
      </c>
      <c r="P65" s="21" t="s">
        <v>146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1662.1666666666667</v>
      </c>
      <c r="E66" s="3">
        <f>AVERAGE(O66:P66)</f>
        <v>1689.5</v>
      </c>
      <c r="F66" s="4" t="str">
        <f t="shared" si="1"/>
        <v>↓</v>
      </c>
      <c r="G66" s="5">
        <f>ABS(D66-E66)</f>
        <v>27.333333333333258</v>
      </c>
      <c r="H66" s="11">
        <f t="shared" si="0"/>
        <v>-1.6</v>
      </c>
      <c r="I66" s="14">
        <v>1607</v>
      </c>
      <c r="J66" s="14">
        <v>1618</v>
      </c>
      <c r="K66" s="14">
        <v>1879</v>
      </c>
      <c r="L66" s="14">
        <v>1625</v>
      </c>
      <c r="M66" s="14">
        <v>1617</v>
      </c>
      <c r="N66" s="14">
        <v>1627</v>
      </c>
      <c r="O66" s="14">
        <v>1754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990</v>
      </c>
      <c r="K68" s="14">
        <v>0</v>
      </c>
      <c r="L68" s="14">
        <v>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1487</v>
      </c>
      <c r="F70" s="4" t="str">
        <f t="shared" si="1"/>
        <v>↓</v>
      </c>
      <c r="G70" s="5">
        <f>ABS(D70-E70)</f>
        <v>33.166666666666742</v>
      </c>
      <c r="H70" s="11">
        <f t="shared" ref="H70:H72" si="2">IFERROR(ROUND(((D70-E70)/E70)*100,1),"-")</f>
        <v>-2.2000000000000002</v>
      </c>
      <c r="I70" s="14">
        <v>1397</v>
      </c>
      <c r="J70" s="14">
        <v>1408</v>
      </c>
      <c r="K70" s="14">
        <v>1679</v>
      </c>
      <c r="L70" s="14">
        <v>1415</v>
      </c>
      <c r="M70" s="14">
        <v>1397</v>
      </c>
      <c r="N70" s="14">
        <v>1427</v>
      </c>
      <c r="O70" s="14">
        <v>1559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2021-09-03T02:20:12Z</dcterms:modified>
</cp:coreProperties>
</file>