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가격조사표!$A$1:$Q$73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<sst xmlns="http://schemas.openxmlformats.org/spreadsheetml/2006/main" count="252" uniqueCount="196">
  <si>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</si>
  <si>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</si>
  <si>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</si>
  <si>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</si>
  <si>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</si>
  <si>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</si>
  <si>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</si>
  <si>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</si>
  <si>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</si>
  <si>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</si>
  <si>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</si>
  <si>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</si>
  <si>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</si>
  <si>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</si>
  <si>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</si>
  <si>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</si>
  <si>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</si>
  <si>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</si>
  <si>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</si>
  <si>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</si>
  <si>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</si>
  <si>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</si>
  <si>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</si>
  <si>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</si>
  <si>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</si>
  <si>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</si>
  <si>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</si>
  <si>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</si>
  <si>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</si>
  <si>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</si>
  <si>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</si>
  <si>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</si>
  <si>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</si>
  <si>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</si>
  <si>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</si>
  <si>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</si>
  <si>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</si>
  <si>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</si>
  <si>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</si>
  <si>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</si>
  <si>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</si>
  <si>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</si>
  <si>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</si>
  <si>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</si>
  <si>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</si>
  <si>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</si>
  <si>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</si>
  <si>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</si>
  <si>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</si>
  <si>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</si>
  <si>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</si>
  <si>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</si>
  <si>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</si>
  <si>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</si>
  <si>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</si>
  <si>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</si>
  <si>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</si>
  <si>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</si>
  <si>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</si>
  <si>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</si>
  <si>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</si>
  <si>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</si>
  <si>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</si>
  <si>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</si>
  <si>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</si>
  <si>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</si>
  <si>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</si>
  <si>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</si>
  <si>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</si>
  <si>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</si>
  <si>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</si>
  <si>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</si>
  <si>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</si>
  <si>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</si>
  <si>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</si>
  <si>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</si>
  <si>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묶음(5개)</t>
    <phoneticPr fontId="2" type="noConversion"/>
  </si>
  <si>
    <t>거북시장</t>
    <phoneticPr fontId="2" type="noConversion"/>
  </si>
  <si>
    <t>묶음(3개)</t>
    <phoneticPr fontId="2" type="noConversion"/>
  </si>
  <si>
    <t>cj/0.9ℓ</t>
    <phoneticPr fontId="2" type="noConversion"/>
  </si>
  <si>
    <t>서울우유/200㎖</t>
    <phoneticPr fontId="2" type="noConversion"/>
  </si>
  <si>
    <t>30롤</t>
    <phoneticPr fontId="2" type="noConversion"/>
  </si>
  <si>
    <t>홈플러스
(가좌동)</t>
    <phoneticPr fontId="2" type="noConversion"/>
  </si>
  <si>
    <t>700g</t>
    <phoneticPr fontId="2" type="noConversion"/>
  </si>
  <si>
    <t>(한우등심)500g</t>
    <phoneticPr fontId="2" type="noConversion"/>
  </si>
  <si>
    <t>500g</t>
    <phoneticPr fontId="2" type="noConversion"/>
  </si>
  <si>
    <t>(가루)3kg</t>
    <phoneticPr fontId="2" type="noConversion"/>
  </si>
  <si>
    <t>강남시장</t>
    <phoneticPr fontId="2" type="noConversion"/>
  </si>
  <si>
    <t>(강화쌀)</t>
    <phoneticPr fontId="2" type="noConversion"/>
  </si>
  <si>
    <t>한 바구니</t>
    <phoneticPr fontId="2" type="noConversion"/>
  </si>
  <si>
    <t>1kg</t>
    <phoneticPr fontId="2" type="noConversion"/>
  </si>
  <si>
    <t>30롤</t>
    <phoneticPr fontId="2" type="noConversion"/>
  </si>
  <si>
    <t>(백설)</t>
    <phoneticPr fontId="2" type="noConversion"/>
  </si>
  <si>
    <t>묶음(5개)</t>
    <phoneticPr fontId="2" type="noConversion"/>
  </si>
  <si>
    <t>이마트 
(검단점)</t>
    <phoneticPr fontId="2" type="noConversion"/>
  </si>
  <si>
    <t>8개</t>
    <phoneticPr fontId="2" type="noConversion"/>
  </si>
  <si>
    <t>500g</t>
    <phoneticPr fontId="2" type="noConversion"/>
  </si>
  <si>
    <t>묶음 (5개)</t>
    <phoneticPr fontId="2" type="noConversion"/>
  </si>
  <si>
    <t>롯데마트   (검단점)</t>
    <phoneticPr fontId="2" type="noConversion"/>
  </si>
  <si>
    <t>GS마트
(서구점)</t>
    <phoneticPr fontId="2" type="noConversion"/>
  </si>
  <si>
    <t>1마리</t>
    <phoneticPr fontId="2" type="noConversion"/>
  </si>
  <si>
    <t>(브레디크)</t>
    <phoneticPr fontId="2" type="noConversion"/>
  </si>
  <si>
    <t>(농협쌀)</t>
    <phoneticPr fontId="2" type="noConversion"/>
  </si>
  <si>
    <t>(모나리자)1+1</t>
    <phoneticPr fontId="2" type="noConversion"/>
  </si>
  <si>
    <t>1포기</t>
    <phoneticPr fontId="2" type="noConversion"/>
  </si>
  <si>
    <t>800g</t>
    <phoneticPr fontId="2" type="noConversion"/>
  </si>
  <si>
    <t>(풀무원)1+1</t>
    <phoneticPr fontId="2" type="noConversion"/>
  </si>
  <si>
    <t>2마리</t>
    <phoneticPr fontId="2" type="noConversion"/>
  </si>
  <si>
    <t>(풀무원)1+1</t>
    <phoneticPr fontId="2" type="noConversion"/>
  </si>
  <si>
    <t>1box</t>
    <phoneticPr fontId="2" type="noConversion"/>
  </si>
  <si>
    <t>(포도씨유)</t>
    <phoneticPr fontId="2" type="noConversion"/>
  </si>
  <si>
    <t>정서진
중앙시장</t>
    <phoneticPr fontId="2" type="noConversion"/>
  </si>
  <si>
    <t>1box</t>
    <phoneticPr fontId="2" type="noConversion"/>
  </si>
  <si>
    <t>600g</t>
    <phoneticPr fontId="2" type="noConversion"/>
  </si>
  <si>
    <t>한 바구니</t>
    <phoneticPr fontId="2" type="noConversion"/>
  </si>
  <si>
    <t>(행복한콩)380g</t>
    <phoneticPr fontId="2" type="noConversion"/>
  </si>
  <si>
    <t>(흙대파)1단</t>
    <phoneticPr fontId="2" type="noConversion"/>
  </si>
  <si>
    <t>(안동) 6개</t>
    <phoneticPr fontId="2" type="noConversion"/>
  </si>
  <si>
    <t>(카놀라유)</t>
    <phoneticPr fontId="2" type="noConversion"/>
  </si>
  <si>
    <t>(오뚜기)</t>
    <phoneticPr fontId="2" type="noConversion"/>
  </si>
  <si>
    <t>500g</t>
    <phoneticPr fontId="2" type="noConversion"/>
  </si>
  <si>
    <t>1kg</t>
    <phoneticPr fontId="2" type="noConversion"/>
  </si>
  <si>
    <t>가좌시장</t>
    <phoneticPr fontId="2" type="noConversion"/>
  </si>
  <si>
    <t>(목초특란)15개</t>
    <phoneticPr fontId="2" type="noConversion"/>
  </si>
  <si>
    <t>300g</t>
    <phoneticPr fontId="2" type="noConversion"/>
  </si>
  <si>
    <t>(백설)</t>
    <phoneticPr fontId="2" type="noConversion"/>
  </si>
  <si>
    <t>(해표)</t>
    <phoneticPr fontId="2" type="noConversion"/>
  </si>
  <si>
    <t>6개입</t>
    <phoneticPr fontId="2" type="noConversion"/>
  </si>
  <si>
    <t>1.5kg</t>
    <phoneticPr fontId="2" type="noConversion"/>
  </si>
  <si>
    <t>묶음(5+1개)</t>
    <phoneticPr fontId="2" type="noConversion"/>
  </si>
  <si>
    <t>(중)1망</t>
    <phoneticPr fontId="2" type="noConversion"/>
  </si>
  <si>
    <t>(1+1)500g</t>
    <phoneticPr fontId="2" type="noConversion"/>
  </si>
  <si>
    <t>(포도씨유)</t>
    <phoneticPr fontId="2" type="noConversion"/>
  </si>
  <si>
    <t>1포기</t>
    <phoneticPr fontId="2" type="noConversion"/>
  </si>
  <si>
    <t>1개</t>
    <phoneticPr fontId="2" type="noConversion"/>
  </si>
  <si>
    <t>(수입산)</t>
    <phoneticPr fontId="2" type="noConversion"/>
  </si>
  <si>
    <t>(한우)300g</t>
    <phoneticPr fontId="2" type="noConversion"/>
  </si>
  <si>
    <t>(하림6호)1마리</t>
    <phoneticPr fontId="2" type="noConversion"/>
  </si>
  <si>
    <t>(찰밀가루)1kg</t>
    <phoneticPr fontId="2" type="noConversion"/>
  </si>
  <si>
    <t>(크리넥스울트라크린)</t>
    <phoneticPr fontId="2" type="noConversion"/>
  </si>
  <si>
    <t>(행복한)400g</t>
    <phoneticPr fontId="2" type="noConversion"/>
  </si>
  <si>
    <t>1.8kg</t>
    <phoneticPr fontId="2" type="noConversion"/>
  </si>
  <si>
    <t>1.5kg</t>
    <phoneticPr fontId="2" type="noConversion"/>
  </si>
  <si>
    <t>600g</t>
    <phoneticPr fontId="2" type="noConversion"/>
  </si>
  <si>
    <t>묶음(5개)</t>
    <phoneticPr fontId="2" type="noConversion"/>
  </si>
  <si>
    <t>420g</t>
    <phoneticPr fontId="2" type="noConversion"/>
  </si>
  <si>
    <t>2.7kg</t>
    <phoneticPr fontId="2" type="noConversion"/>
  </si>
  <si>
    <t>(뽀삐)24롤</t>
    <phoneticPr fontId="2" type="noConversion"/>
  </si>
  <si>
    <t>(강화쌀)</t>
    <phoneticPr fontId="2" type="noConversion"/>
  </si>
  <si>
    <t>300g</t>
    <phoneticPr fontId="2" type="noConversion"/>
  </si>
  <si>
    <t>(백설)</t>
    <phoneticPr fontId="2" type="noConversion"/>
  </si>
  <si>
    <t>(백설)1.8ℓ</t>
    <phoneticPr fontId="2" type="noConversion"/>
  </si>
  <si>
    <t>420g</t>
    <phoneticPr fontId="2" type="noConversion"/>
  </si>
  <si>
    <t>1kg</t>
    <phoneticPr fontId="2" type="noConversion"/>
  </si>
  <si>
    <t>550g</t>
    <phoneticPr fontId="2" type="noConversion"/>
  </si>
  <si>
    <t>30롤</t>
    <phoneticPr fontId="2" type="noConversion"/>
  </si>
  <si>
    <t>(김포금쌀)10kg</t>
    <phoneticPr fontId="2" type="noConversion"/>
  </si>
  <si>
    <t>1.8kg</t>
    <phoneticPr fontId="2" type="noConversion"/>
  </si>
  <si>
    <t>1단</t>
    <phoneticPr fontId="2" type="noConversion"/>
  </si>
  <si>
    <t>2마리</t>
    <phoneticPr fontId="2" type="noConversion"/>
  </si>
  <si>
    <t>300g</t>
    <phoneticPr fontId="2" type="noConversion"/>
  </si>
  <si>
    <t>348g</t>
    <phoneticPr fontId="2" type="noConversion"/>
  </si>
  <si>
    <t>604g</t>
    <phoneticPr fontId="2" type="noConversion"/>
  </si>
  <si>
    <t>묶음(5개)</t>
    <phoneticPr fontId="2" type="noConversion"/>
  </si>
  <si>
    <t>330g</t>
    <phoneticPr fontId="2" type="noConversion"/>
  </si>
  <si>
    <t>(크리넥스)30롤</t>
    <phoneticPr fontId="2" type="noConversion"/>
  </si>
  <si>
    <t>(여주쌀)10kg</t>
    <phoneticPr fontId="2" type="noConversion"/>
  </si>
  <si>
    <t>(청사과)6개</t>
    <phoneticPr fontId="2" type="noConversion"/>
  </si>
  <si>
    <t>220g</t>
    <phoneticPr fontId="2" type="noConversion"/>
  </si>
  <si>
    <t>600g</t>
    <phoneticPr fontId="2" type="noConversion"/>
  </si>
  <si>
    <t>1.2kg</t>
    <phoneticPr fontId="2" type="noConversion"/>
  </si>
  <si>
    <t>(백설)</t>
    <phoneticPr fontId="2" type="noConversion"/>
  </si>
  <si>
    <t>(백설)1.5ℓ</t>
    <phoneticPr fontId="2" type="noConversion"/>
  </si>
  <si>
    <t>(풀무원)</t>
    <phoneticPr fontId="2" type="noConversion"/>
  </si>
  <si>
    <t>6개입</t>
    <phoneticPr fontId="2" type="noConversion"/>
  </si>
  <si>
    <t>(스파크)6kg</t>
    <phoneticPr fontId="2" type="noConversion"/>
  </si>
  <si>
    <t>(창녕마늘)1kg</t>
    <phoneticPr fontId="2" type="noConversion"/>
  </si>
  <si>
    <t>1망 3kg</t>
    <phoneticPr fontId="2" type="noConversion"/>
  </si>
  <si>
    <t>1포기</t>
    <phoneticPr fontId="2" type="noConversion"/>
  </si>
  <si>
    <t>(실속+)</t>
    <phoneticPr fontId="2" type="noConversion"/>
  </si>
  <si>
    <t>1마리</t>
    <phoneticPr fontId="2" type="noConversion"/>
  </si>
  <si>
    <t>1.2kg</t>
    <phoneticPr fontId="2" type="noConversion"/>
  </si>
  <si>
    <t>1kg</t>
    <phoneticPr fontId="2" type="noConversion"/>
  </si>
  <si>
    <t>(국산)500g</t>
    <phoneticPr fontId="2" type="noConversion"/>
  </si>
  <si>
    <t>3마리</t>
    <phoneticPr fontId="2" type="noConversion"/>
  </si>
  <si>
    <t>(가루)4.5kg</t>
    <phoneticPr fontId="2" type="noConversion"/>
  </si>
  <si>
    <t>(행복한콩)380g</t>
    <phoneticPr fontId="2" type="noConversion"/>
  </si>
  <si>
    <t>(중)1망</t>
    <phoneticPr fontId="2" type="noConversion"/>
  </si>
  <si>
    <t>1포기</t>
    <phoneticPr fontId="2" type="noConversion"/>
  </si>
  <si>
    <t>2마리</t>
    <phoneticPr fontId="2" type="noConversion"/>
  </si>
  <si>
    <t>(CJ)0.9ℓ</t>
    <phoneticPr fontId="2" type="noConversion"/>
  </si>
  <si>
    <t>(밥맛좋은쌀)</t>
    <phoneticPr fontId="2" type="noConversion"/>
  </si>
  <si>
    <t>(신선깐마늘)700g</t>
    <phoneticPr fontId="2" type="noConversion"/>
  </si>
  <si>
    <t>(한돈)500g</t>
    <phoneticPr fontId="2" type="noConversion"/>
  </si>
  <si>
    <t>(신선특별시)1.2kg</t>
    <phoneticPr fontId="2" type="noConversion"/>
  </si>
  <si>
    <t>(액체)2.8ℓ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</si>
</sst>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1,652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-2.6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1,617 </c:v>
                  </c:pt>
                  <c:pt idx="8">
                    <c:v> 1,627 </c:v>
                  </c:pt>
                  <c:pt idx="9">
                    <c:v> 1,819 </c:v>
                  </c:pt>
                  <c:pt idx="10">
                    <c:v> 1,625 </c:v>
                  </c:pt>
                  <c:pt idx="11">
                    <c:v> 1,766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(뽀삐)24롤</c:v>
                  </c:pt>
                  <c:pt idx="8">
                    <c:v>30롤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30롤</c:v>
                  </c:pt>
                  <c:pt idx="12">
                    <c:v>(크리넥스울트라크린)</c:v>
                  </c:pt>
                </c:lvl>
                <c:lvl>
                  <c:pt idx="0">
                    <c:v> 15,810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3,640 </c:v>
                  </c:pt>
                  <c:pt idx="4">
                    <c:v>-18.7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14,300 </c:v>
                  </c:pt>
                  <c:pt idx="8">
                    <c:v> 10,900 </c:v>
                  </c:pt>
                  <c:pt idx="9">
                    <c:v> 19,900 </c:v>
                  </c:pt>
                  <c:pt idx="10">
                    <c:v> 15,960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6,993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407 </c:v>
                  </c:pt>
                  <c:pt idx="4">
                    <c:v>-5.5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3,680 </c:v>
                  </c:pt>
                  <c:pt idx="8">
                    <c:v> 6,500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(가루)4.5kg</c:v>
                  </c:pt>
                  <c:pt idx="7">
                    <c:v>2.7kg</c:v>
                  </c:pt>
                  <c:pt idx="10">
                    <c:v>(스파크)6kg</c:v>
                  </c:pt>
                  <c:pt idx="12">
                    <c:v>(액체)2.8ℓ</c:v>
                  </c:pt>
                </c:lvl>
                <c:lvl>
                  <c:pt idx="0">
                    <c:v> 8,780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4,920 </c:v>
                  </c:pt>
                  <c:pt idx="4">
                    <c:v>-35.9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5,980 </c:v>
                  </c:pt>
                  <c:pt idx="8">
                    <c:v> 6,500 </c:v>
                  </c:pt>
                  <c:pt idx="9">
                    <c:v> 8,900 </c:v>
                  </c:pt>
                  <c:pt idx="10">
                    <c:v> 8,900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6개입</c:v>
                  </c:pt>
                  <c:pt idx="10">
                    <c:v>6개입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1,300 </c:v>
                  </c:pt>
                  <c:pt idx="8">
                    <c:v> 1,380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5">
                    <c:v>1kg</c:v>
                  </c:pt>
                  <c:pt idx="7">
                    <c:v>1kg</c:v>
                  </c:pt>
                  <c:pt idx="8">
                    <c:v>1kg</c:v>
                  </c:pt>
                </c:lvl>
                <c:lvl>
                  <c:pt idx="0">
                    <c:v> 13,460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1,290 </c:v>
                  </c:pt>
                  <c:pt idx="4">
                    <c:v>-8.7 </c:v>
                  </c:pt>
                  <c:pt idx="5">
                    <c:v> 17,000 </c:v>
                  </c:pt>
                  <c:pt idx="6">
                    <c:v> 16,800 </c:v>
                  </c:pt>
                  <c:pt idx="7">
                    <c:v> 10,500 </c:v>
                  </c:pt>
                  <c:pt idx="8">
                    <c:v> 12,500 </c:v>
                  </c:pt>
                  <c:pt idx="9">
                    <c:v> 15,980 </c:v>
                  </c:pt>
                  <c:pt idx="10">
                    <c:v> 7,980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10">
                    <c:v>(풀무원)</c:v>
                  </c:pt>
                  <c:pt idx="12">
                    <c:v>(풀무원)1+1</c:v>
                  </c:pt>
                </c:lvl>
                <c:lvl>
                  <c:pt idx="0">
                    <c:v> 2,537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953 </c:v>
                  </c:pt>
                  <c:pt idx="4">
                    <c:v>-27.3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2,250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11,150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2,450 </c:v>
                  </c:pt>
                  <c:pt idx="4">
                    <c:v>-18.0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19,000 </c:v>
                  </c:pt>
                  <c:pt idx="10">
                    <c:v> 23,000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420g</c:v>
                  </c:pt>
                  <c:pt idx="9">
                    <c:v>330g</c:v>
                  </c:pt>
                  <c:pt idx="10">
                    <c:v>330g</c:v>
                  </c:pt>
                  <c:pt idx="12">
                    <c:v>(브레디크)</c:v>
                  </c:pt>
                </c:lvl>
                <c:lvl>
                  <c:pt idx="0">
                    <c:v> 2,495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-4.0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2,590 </c:v>
                  </c:pt>
                  <c:pt idx="8">
                    <c:v> 2,650 </c:v>
                  </c:pt>
                  <c:pt idx="9">
                    <c:v> 2,280 </c:v>
                  </c:pt>
                  <c:pt idx="10">
                    <c:v> 2,280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9">
                    <c:v>묶음(5개)</c:v>
                  </c:pt>
                  <c:pt idx="10">
                    <c:v>묶음(5+1개)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3,618 </c:v>
                  </c:pt>
                  <c:pt idx="1">
                    <c:v> 3,715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-2.6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4,500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3,750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1,050 </c:v>
                  </c:pt>
                  <c:pt idx="8">
                    <c:v> 1,200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(백설)1.8ℓ</c:v>
                  </c:pt>
                  <c:pt idx="9">
                    <c:v>(해표)</c:v>
                  </c:pt>
                  <c:pt idx="10">
                    <c:v>(백설)1.5ℓ</c:v>
                  </c:pt>
                  <c:pt idx="11">
                    <c:v>(CJ)0.9ℓ</c:v>
                  </c:pt>
                  <c:pt idx="12">
                    <c:v>(카놀라유)</c:v>
                  </c:pt>
                </c:lvl>
                <c:lvl>
                  <c:pt idx="0">
                    <c:v> 7,428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812 </c:v>
                  </c:pt>
                  <c:pt idx="4">
                    <c:v>-9.9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3,680 </c:v>
                  </c:pt>
                  <c:pt idx="8">
                    <c:v> 6,990 </c:v>
                  </c:pt>
                  <c:pt idx="9">
                    <c:v> 4,250 </c:v>
                  </c:pt>
                  <c:pt idx="10">
                    <c:v> 5,950 </c:v>
                  </c:pt>
                  <c:pt idx="11">
                    <c:v> 9,800 </c:v>
                  </c:pt>
                  <c:pt idx="12">
                    <c:v> 6,680 </c:v>
                  </c:pt>
                </c:lvl>
                <c:lvl>
                  <c:pt idx="12">
                    <c:v>(찰밀가루)1kg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1,580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7">
                    <c:v>(백설)</c:v>
                  </c:pt>
                  <c:pt idx="8">
                    <c:v>(백설)</c:v>
                  </c:pt>
                  <c:pt idx="9">
                    <c:v>(백설)</c:v>
                  </c:pt>
                  <c:pt idx="10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4,480 </c:v>
                  </c:pt>
                  <c:pt idx="8">
                    <c:v> 6,200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(1+1)500g</c:v>
                  </c:pt>
                  <c:pt idx="6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5,492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5,408 </c:v>
                  </c:pt>
                  <c:pt idx="4">
                    <c:v>-49.6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4,980 </c:v>
                  </c:pt>
                  <c:pt idx="10">
                    <c:v> 8,980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0">
                    <c:v> 27,407 </c:v>
                  </c:pt>
                  <c:pt idx="1">
                    <c:v> 30,900 </c:v>
                  </c:pt>
                  <c:pt idx="2">
                    <c:v>↓</c:v>
                  </c:pt>
                  <c:pt idx="3">
                    <c:v> 3,493 </c:v>
                  </c:pt>
                  <c:pt idx="4">
                    <c:v>-11.3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25,000 </c:v>
                  </c:pt>
                  <c:pt idx="8">
                    <c:v> - </c:v>
                  </c:pt>
                  <c:pt idx="9">
                    <c:v> 35,840 </c:v>
                  </c:pt>
                  <c:pt idx="10">
                    <c:v> 48,000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1.2kg</c:v>
                  </c:pt>
                  <c:pt idx="6">
                    <c:v>한 바구니</c:v>
                  </c:pt>
                  <c:pt idx="9">
                    <c:v>1.5kg</c:v>
                  </c:pt>
                  <c:pt idx="10">
                    <c:v>1.2kg</c:v>
                  </c:pt>
                  <c:pt idx="11">
                    <c:v>한 바구니</c:v>
                  </c:pt>
                  <c:pt idx="12">
                    <c:v>(신선특별시)1.2kg</c:v>
                  </c:pt>
                </c:lvl>
                <c:lvl>
                  <c:pt idx="0">
                    <c:v> 2,825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-5.5 </c:v>
                  </c:pt>
                  <c:pt idx="5">
                    <c:v> 3,490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- </c:v>
                  </c:pt>
                  <c:pt idx="9">
                    <c:v> 3,480 </c:v>
                  </c:pt>
                  <c:pt idx="10">
                    <c:v> 3,980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9">
                    <c:v>묶음(3개)</c:v>
                  </c:pt>
                  <c:pt idx="10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980 </c:v>
                  </c:pt>
                  <c:pt idx="9">
                    <c:v> 2,300 </c:v>
                  </c:pt>
                  <c:pt idx="10">
                    <c:v> 2,300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12">
                    <c:v>(목초특란)15개</c:v>
                  </c:pt>
                </c:lvl>
                <c:lvl>
                  <c:pt idx="0">
                    <c:v> 8,960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940 </c:v>
                  </c:pt>
                  <c:pt idx="4">
                    <c:v>-9.5 </c:v>
                  </c:pt>
                  <c:pt idx="5">
                    <c:v> 6,800 </c:v>
                  </c:pt>
                  <c:pt idx="6">
                    <c:v> 9,000 </c:v>
                  </c:pt>
                  <c:pt idx="7">
                    <c:v> 11,000 </c:v>
                  </c:pt>
                  <c:pt idx="8">
                    <c:v> 9,000 </c:v>
                  </c:pt>
                  <c:pt idx="9">
                    <c:v> 7,980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1마리</c:v>
                  </c:pt>
                  <c:pt idx="12">
                    <c:v>(하림6호)1마리</c:v>
                  </c:pt>
                </c:lvl>
                <c:lvl>
                  <c:pt idx="0">
                    <c:v> 7,225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2,235 </c:v>
                  </c:pt>
                  <c:pt idx="4">
                    <c:v> 44.8 </c:v>
                  </c:pt>
                  <c:pt idx="5">
                    <c:v> 8,990 </c:v>
                  </c:pt>
                  <c:pt idx="6">
                    <c:v> 6,900 </c:v>
                  </c:pt>
                  <c:pt idx="7">
                    <c:v> 6,500 </c:v>
                  </c:pt>
                  <c:pt idx="8">
                    <c:v> 7,000 </c:v>
                  </c:pt>
                  <c:pt idx="9">
                    <c:v> 5,980 </c:v>
                  </c:pt>
                  <c:pt idx="10">
                    <c:v> 7,980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9">
                    <c:v>604g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16,552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1.5 </c:v>
                  </c:pt>
                  <c:pt idx="5">
                    <c:v> 20,950 </c:v>
                  </c:pt>
                  <c:pt idx="6">
                    <c:v> 13,500 </c:v>
                  </c:pt>
                  <c:pt idx="7">
                    <c:v> 14,000 </c:v>
                  </c:pt>
                  <c:pt idx="8">
                    <c:v> 16,000 </c:v>
                  </c:pt>
                  <c:pt idx="9">
                    <c:v> 17,093 </c:v>
                  </c:pt>
                  <c:pt idx="10">
                    <c:v> 17,770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(한우등심)500g</c:v>
                  </c:pt>
                  <c:pt idx="7">
                    <c:v>600g</c:v>
                  </c:pt>
                  <c:pt idx="9">
                    <c:v>348g</c:v>
                  </c:pt>
                  <c:pt idx="10">
                    <c:v>220g</c:v>
                  </c:pt>
                  <c:pt idx="11">
                    <c:v>(한우등심)500g</c:v>
                  </c:pt>
                  <c:pt idx="12">
                    <c:v>(한우)300g</c:v>
                  </c:pt>
                </c:lvl>
                <c:lvl>
                  <c:pt idx="0">
                    <c:v> 58,853 </c:v>
                  </c:pt>
                  <c:pt idx="1">
                    <c:v> 46,900 </c:v>
                  </c:pt>
                  <c:pt idx="2">
                    <c:v>↑</c:v>
                  </c:pt>
                  <c:pt idx="3">
                    <c:v> 11,953 </c:v>
                  </c:pt>
                  <c:pt idx="4">
                    <c:v> 25.5 </c:v>
                  </c:pt>
                  <c:pt idx="5">
                    <c:v> 79,950 </c:v>
                  </c:pt>
                  <c:pt idx="6">
                    <c:v> 68,000 </c:v>
                  </c:pt>
                  <c:pt idx="7">
                    <c:v> 70,000 </c:v>
                  </c:pt>
                  <c:pt idx="8">
                    <c:v> 50,000 </c:v>
                  </c:pt>
                  <c:pt idx="9">
                    <c:v> 45,170 </c:v>
                  </c:pt>
                  <c:pt idx="10">
                    <c:v> 40,000 </c:v>
                  </c:pt>
                  <c:pt idx="11">
                    <c:v> 55,000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9">
                    <c:v>300g</c:v>
                  </c:pt>
                  <c:pt idx="10">
                    <c:v>300g</c:v>
                  </c:pt>
                  <c:pt idx="11">
                    <c:v>1box</c:v>
                  </c:pt>
                  <c:pt idx="12">
                    <c:v>500g</c:v>
                  </c:pt>
                </c:lvl>
                <c:lvl>
                  <c:pt idx="0">
                    <c:v> 8,510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2,390 </c:v>
                  </c:pt>
                  <c:pt idx="4">
                    <c:v>-21.9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7,000 </c:v>
                  </c:pt>
                  <c:pt idx="8">
                    <c:v> 8,000 </c:v>
                  </c:pt>
                  <c:pt idx="9">
                    <c:v> 6,980 </c:v>
                  </c:pt>
                  <c:pt idx="10">
                    <c:v> 6,280 </c:v>
                  </c:pt>
                  <c:pt idx="11">
                    <c:v> 12,000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6">
                    <c:v>3마리</c:v>
                  </c:pt>
                  <c:pt idx="9">
                    <c:v>2마리</c:v>
                  </c:pt>
                  <c:pt idx="11">
                    <c:v>2마리</c:v>
                  </c:pt>
                  <c:pt idx="12">
                    <c:v>1마리</c:v>
                  </c:pt>
                </c:lvl>
                <c:lvl>
                  <c:pt idx="0">
                    <c:v> 3,795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1,195 </c:v>
                  </c:pt>
                  <c:pt idx="4">
                    <c:v>-23.9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4,980 </c:v>
                  </c:pt>
                  <c:pt idx="10">
                    <c:v> 3,300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(실속+)</c:v>
                  </c:pt>
                  <c:pt idx="6">
                    <c:v>1개</c:v>
                  </c:pt>
                  <c:pt idx="10">
                    <c:v>(청사과)6개</c:v>
                  </c:pt>
                  <c:pt idx="11">
                    <c:v>8개</c:v>
                  </c:pt>
                  <c:pt idx="12">
                    <c:v>(안동) 6개</c:v>
                  </c:pt>
                </c:lvl>
                <c:lvl>
                  <c:pt idx="0">
                    <c:v> 3,563 </c:v>
                  </c:pt>
                  <c:pt idx="1">
                    <c:v> 9,250 </c:v>
                  </c:pt>
                  <c:pt idx="2">
                    <c:v>↓</c:v>
                  </c:pt>
                  <c:pt idx="3">
                    <c:v> 5,687 </c:v>
                  </c:pt>
                  <c:pt idx="4">
                    <c:v>-61.5 </c:v>
                  </c:pt>
                  <c:pt idx="5">
                    <c:v> 10,500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5,980 </c:v>
                  </c:pt>
                  <c:pt idx="11">
                    <c:v> 10,000 </c:v>
                  </c:pt>
                  <c:pt idx="12">
                    <c:v> 8,500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9">
                    <c:v>1단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4,018 </c:v>
                  </c:pt>
                  <c:pt idx="1">
                    <c:v> 4,740 </c:v>
                  </c:pt>
                  <c:pt idx="2">
                    <c:v>↓</c:v>
                  </c:pt>
                  <c:pt idx="3">
                    <c:v> 722 </c:v>
                  </c:pt>
                  <c:pt idx="4">
                    <c:v>-15.2 </c:v>
                  </c:pt>
                  <c:pt idx="5">
                    <c:v> 3,550 </c:v>
                  </c:pt>
                  <c:pt idx="6">
                    <c:v> 3,800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3,980 </c:v>
                  </c:pt>
                  <c:pt idx="10">
                    <c:v> 3,780 </c:v>
                  </c:pt>
                  <c:pt idx="11">
                    <c:v> 5,500 </c:v>
                  </c:pt>
                  <c:pt idx="12">
                    <c:v> 3,980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1,808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82 </c:v>
                  </c:pt>
                  <c:pt idx="4">
                    <c:v>-4.3 </c:v>
                  </c:pt>
                  <c:pt idx="5">
                    <c:v> 1,790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2,280 </c:v>
                  </c:pt>
                </c:lvl>
                <c:lvl>
                  <c:pt idx="12">
                    <c:v>(흙대파)1단</c:v>
                  </c:pt>
                </c:lvl>
                <c:lvl>
                  <c:pt idx="0">
                    <c:v> 1,975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225 </c:v>
                  </c:pt>
                  <c:pt idx="4">
                    <c:v> 12.9 </c:v>
                  </c:pt>
                  <c:pt idx="5">
                    <c:v> 2,990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2,000 </c:v>
                  </c:pt>
                </c:lvl>
                <c:lvl>
                  <c:pt idx="5">
                    <c:v>1망 3kg</c:v>
                  </c:pt>
                  <c:pt idx="6">
                    <c:v>(중)1망</c:v>
                  </c:pt>
                  <c:pt idx="7">
                    <c:v>1.5kg</c:v>
                  </c:pt>
                  <c:pt idx="9">
                    <c:v>1.8kg</c:v>
                  </c:pt>
                  <c:pt idx="10">
                    <c:v>1.5kg</c:v>
                  </c:pt>
                  <c:pt idx="11">
                    <c:v>(중)1망</c:v>
                  </c:pt>
                  <c:pt idx="12">
                    <c:v>1.8kg</c:v>
                  </c:pt>
                </c:lvl>
                <c:lvl>
                  <c:pt idx="0">
                    <c:v> 3,305 </c:v>
                  </c:pt>
                  <c:pt idx="1">
                    <c:v> 3,500 </c:v>
                  </c:pt>
                  <c:pt idx="2">
                    <c:v>↓</c:v>
                  </c:pt>
                  <c:pt idx="3">
                    <c:v> 195 </c:v>
                  </c:pt>
                  <c:pt idx="4">
                    <c:v>-5.6 </c:v>
                  </c:pt>
                  <c:pt idx="5">
                    <c:v> 4,990 </c:v>
                  </c:pt>
                  <c:pt idx="6">
                    <c:v> 2,980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2,880 </c:v>
                  </c:pt>
                  <c:pt idx="11">
                    <c:v> 3,000 </c:v>
                  </c:pt>
                  <c:pt idx="12">
                    <c:v> 4,000 </c:v>
                  </c:pt>
                </c:lvl>
                <c:lvl>
                  <c:pt idx="5">
                    <c:v>(창녕마늘)1kg</c:v>
                  </c:pt>
                  <c:pt idx="10">
                    <c:v>300g</c:v>
                  </c:pt>
                  <c:pt idx="12">
                    <c:v>(신선깐마늘)700g</c:v>
                  </c:pt>
                </c:lvl>
                <c:lvl>
                  <c:pt idx="0">
                    <c:v> 9,775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375 </c:v>
                  </c:pt>
                  <c:pt idx="4">
                    <c:v> 4.0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4,250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(행복한)400g</c:v>
                  </c:pt>
                  <c:pt idx="6">
                    <c:v>(국산)500g</c:v>
                  </c:pt>
                  <c:pt idx="7">
                    <c:v>(수입산)</c:v>
                  </c:pt>
                  <c:pt idx="8">
                    <c:v>300g</c:v>
                  </c:pt>
                  <c:pt idx="10">
                    <c:v>300g</c:v>
                  </c:pt>
                  <c:pt idx="11">
                    <c:v>(행복한콩)380g</c:v>
                  </c:pt>
                  <c:pt idx="12">
                    <c:v>(행복한콩)380g</c:v>
                  </c:pt>
                </c:lvl>
                <c:lvl>
                  <c:pt idx="0">
                    <c:v> 2,133 </c:v>
                  </c:pt>
                  <c:pt idx="1">
                    <c:v> 2,690 </c:v>
                  </c:pt>
                  <c:pt idx="2">
                    <c:v>↓</c:v>
                  </c:pt>
                  <c:pt idx="3">
                    <c:v> 557 </c:v>
                  </c:pt>
                  <c:pt idx="4">
                    <c:v>-20.7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1,500 </c:v>
                  </c:pt>
                  <c:pt idx="8">
                    <c:v> 2,200 </c:v>
                  </c:pt>
                  <c:pt idx="9">
                    <c:v> 1,410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(김포금쌀)10kg</c:v>
                  </c:pt>
                  <c:pt idx="10">
                    <c:v>(여주쌀)10kg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63,633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5,267 </c:v>
                  </c:pt>
                  <c:pt idx="4">
                    <c:v>-7.6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74,500 </c:v>
                  </c:pt>
                  <c:pt idx="8">
                    <c:v> 77,900 </c:v>
                  </c:pt>
                  <c:pt idx="9">
                    <c:v> 43,900 </c:v>
                  </c:pt>
                  <c:pt idx="10">
                    <c:v> 45,800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08월 17일</c:v>
                  </c:pt>
                  <c:pt idx="6">
                    <c:v>08월 18일</c:v>
                  </c:pt>
                  <c:pt idx="7">
                    <c:v>08월 18일</c:v>
                  </c:pt>
                  <c:pt idx="8">
                    <c:v>08월 18일</c:v>
                  </c:pt>
                  <c:pt idx="9">
                    <c:v>08월 18일</c:v>
                  </c:pt>
                  <c:pt idx="10">
                    <c:v>08월 18일</c:v>
                  </c:pt>
                  <c:pt idx="11">
                    <c:v>08월 19일</c:v>
                  </c:pt>
                  <c:pt idx="12">
                    <c:v>08월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가좌시장</c:v>
                  </c:pt>
                  <c:pt idx="8">
                    <c:v>거북시장</c:v>
                  </c:pt>
                  <c:pt idx="9">
                    <c:v>이마트 
(검단점)</c:v>
                  </c:pt>
                  <c:pt idx="10">
                    <c:v>롯데마트   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1,652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-2.6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1,617 </c:v>
                  </c:pt>
                  <c:pt idx="8">
                    <c:v> 1,627 </c:v>
                  </c:pt>
                  <c:pt idx="9">
                    <c:v> 1,819 </c:v>
                  </c:pt>
                  <c:pt idx="10">
                    <c:v> 1,625 </c:v>
                  </c:pt>
                  <c:pt idx="11">
                    <c:v> 1,766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(뽀삐)24롤</c:v>
                  </c:pt>
                  <c:pt idx="8">
                    <c:v>30롤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30롤</c:v>
                  </c:pt>
                  <c:pt idx="12">
                    <c:v>(크리넥스울트라크린)</c:v>
                  </c:pt>
                </c:lvl>
                <c:lvl>
                  <c:pt idx="0">
                    <c:v> 15,810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3,640 </c:v>
                  </c:pt>
                  <c:pt idx="4">
                    <c:v>-18.7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14,300 </c:v>
                  </c:pt>
                  <c:pt idx="8">
                    <c:v> 10,900 </c:v>
                  </c:pt>
                  <c:pt idx="9">
                    <c:v> 19,900 </c:v>
                  </c:pt>
                  <c:pt idx="10">
                    <c:v> 15,960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6,993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407 </c:v>
                  </c:pt>
                  <c:pt idx="4">
                    <c:v>-5.5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3,680 </c:v>
                  </c:pt>
                  <c:pt idx="8">
                    <c:v> 6,500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(가루)4.5kg</c:v>
                  </c:pt>
                  <c:pt idx="7">
                    <c:v>2.7kg</c:v>
                  </c:pt>
                  <c:pt idx="10">
                    <c:v>(스파크)6kg</c:v>
                  </c:pt>
                  <c:pt idx="12">
                    <c:v>(액체)2.8ℓ</c:v>
                  </c:pt>
                </c:lvl>
                <c:lvl>
                  <c:pt idx="0">
                    <c:v> 8,780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4,920 </c:v>
                  </c:pt>
                  <c:pt idx="4">
                    <c:v>-35.9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5,980 </c:v>
                  </c:pt>
                  <c:pt idx="8">
                    <c:v> 6,500 </c:v>
                  </c:pt>
                  <c:pt idx="9">
                    <c:v> 8,900 </c:v>
                  </c:pt>
                  <c:pt idx="10">
                    <c:v> 8,900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6개입</c:v>
                  </c:pt>
                  <c:pt idx="10">
                    <c:v>6개입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1,300 </c:v>
                  </c:pt>
                  <c:pt idx="8">
                    <c:v> 1,380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5">
                    <c:v>1kg</c:v>
                  </c:pt>
                  <c:pt idx="7">
                    <c:v>1kg</c:v>
                  </c:pt>
                  <c:pt idx="8">
                    <c:v>1kg</c:v>
                  </c:pt>
                </c:lvl>
                <c:lvl>
                  <c:pt idx="0">
                    <c:v> 13,460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1,290 </c:v>
                  </c:pt>
                  <c:pt idx="4">
                    <c:v>-8.7 </c:v>
                  </c:pt>
                  <c:pt idx="5">
                    <c:v> 17,000 </c:v>
                  </c:pt>
                  <c:pt idx="6">
                    <c:v> 16,800 </c:v>
                  </c:pt>
                  <c:pt idx="7">
                    <c:v> 10,500 </c:v>
                  </c:pt>
                  <c:pt idx="8">
                    <c:v> 12,500 </c:v>
                  </c:pt>
                  <c:pt idx="9">
                    <c:v> 15,980 </c:v>
                  </c:pt>
                  <c:pt idx="10">
                    <c:v> 7,980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10">
                    <c:v>(풀무원)</c:v>
                  </c:pt>
                  <c:pt idx="12">
                    <c:v>(풀무원)1+1</c:v>
                  </c:pt>
                </c:lvl>
                <c:lvl>
                  <c:pt idx="0">
                    <c:v> 2,537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953 </c:v>
                  </c:pt>
                  <c:pt idx="4">
                    <c:v>-27.3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2,250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11,150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2,450 </c:v>
                  </c:pt>
                  <c:pt idx="4">
                    <c:v>-18.0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19,000 </c:v>
                  </c:pt>
                  <c:pt idx="10">
                    <c:v> 23,000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420g</c:v>
                  </c:pt>
                  <c:pt idx="9">
                    <c:v>330g</c:v>
                  </c:pt>
                  <c:pt idx="10">
                    <c:v>330g</c:v>
                  </c:pt>
                  <c:pt idx="12">
                    <c:v>(브레디크)</c:v>
                  </c:pt>
                </c:lvl>
                <c:lvl>
                  <c:pt idx="0">
                    <c:v> 2,495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-4.0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2,590 </c:v>
                  </c:pt>
                  <c:pt idx="8">
                    <c:v> 2,650 </c:v>
                  </c:pt>
                  <c:pt idx="9">
                    <c:v> 2,280 </c:v>
                  </c:pt>
                  <c:pt idx="10">
                    <c:v> 2,280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9">
                    <c:v>묶음(5개)</c:v>
                  </c:pt>
                  <c:pt idx="10">
                    <c:v>묶음(5+1개)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3,618 </c:v>
                  </c:pt>
                  <c:pt idx="1">
                    <c:v> 3,715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-2.6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4,500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3,750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1,050 </c:v>
                  </c:pt>
                  <c:pt idx="8">
                    <c:v> 1,200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(백설)1.8ℓ</c:v>
                  </c:pt>
                  <c:pt idx="9">
                    <c:v>(해표)</c:v>
                  </c:pt>
                  <c:pt idx="10">
                    <c:v>(백설)1.5ℓ</c:v>
                  </c:pt>
                  <c:pt idx="11">
                    <c:v>(CJ)0.9ℓ</c:v>
                  </c:pt>
                  <c:pt idx="12">
                    <c:v>(카놀라유)</c:v>
                  </c:pt>
                </c:lvl>
                <c:lvl>
                  <c:pt idx="0">
                    <c:v> 7,428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812 </c:v>
                  </c:pt>
                  <c:pt idx="4">
                    <c:v>-9.9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3,680 </c:v>
                  </c:pt>
                  <c:pt idx="8">
                    <c:v> 6,990 </c:v>
                  </c:pt>
                  <c:pt idx="9">
                    <c:v> 4,250 </c:v>
                  </c:pt>
                  <c:pt idx="10">
                    <c:v> 5,950 </c:v>
                  </c:pt>
                  <c:pt idx="11">
                    <c:v> 9,800 </c:v>
                  </c:pt>
                  <c:pt idx="12">
                    <c:v> 6,680 </c:v>
                  </c:pt>
                </c:lvl>
                <c:lvl>
                  <c:pt idx="12">
                    <c:v>(찰밀가루)1kg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1,580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7">
                    <c:v>(백설)</c:v>
                  </c:pt>
                  <c:pt idx="8">
                    <c:v>(백설)</c:v>
                  </c:pt>
                  <c:pt idx="9">
                    <c:v>(백설)</c:v>
                  </c:pt>
                  <c:pt idx="10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4,480 </c:v>
                  </c:pt>
                  <c:pt idx="8">
                    <c:v> 6,200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(1+1)500g</c:v>
                  </c:pt>
                  <c:pt idx="6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5,492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5,408 </c:v>
                  </c:pt>
                  <c:pt idx="4">
                    <c:v>-49.6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4,980 </c:v>
                  </c:pt>
                  <c:pt idx="10">
                    <c:v> 8,980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0">
                    <c:v> 27,407 </c:v>
                  </c:pt>
                  <c:pt idx="1">
                    <c:v> 30,900 </c:v>
                  </c:pt>
                  <c:pt idx="2">
                    <c:v>↓</c:v>
                  </c:pt>
                  <c:pt idx="3">
                    <c:v> 3,493 </c:v>
                  </c:pt>
                  <c:pt idx="4">
                    <c:v>-11.3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25,000 </c:v>
                  </c:pt>
                  <c:pt idx="8">
                    <c:v> - </c:v>
                  </c:pt>
                  <c:pt idx="9">
                    <c:v> 35,840 </c:v>
                  </c:pt>
                  <c:pt idx="10">
                    <c:v> 48,000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1.2kg</c:v>
                  </c:pt>
                  <c:pt idx="6">
                    <c:v>한 바구니</c:v>
                  </c:pt>
                  <c:pt idx="9">
                    <c:v>1.5kg</c:v>
                  </c:pt>
                  <c:pt idx="10">
                    <c:v>1.2kg</c:v>
                  </c:pt>
                  <c:pt idx="11">
                    <c:v>한 바구니</c:v>
                  </c:pt>
                  <c:pt idx="12">
                    <c:v>(신선특별시)1.2kg</c:v>
                  </c:pt>
                </c:lvl>
                <c:lvl>
                  <c:pt idx="0">
                    <c:v> 2,825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-5.5 </c:v>
                  </c:pt>
                  <c:pt idx="5">
                    <c:v> 3,490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- </c:v>
                  </c:pt>
                  <c:pt idx="9">
                    <c:v> 3,480 </c:v>
                  </c:pt>
                  <c:pt idx="10">
                    <c:v> 3,980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9">
                    <c:v>묶음(3개)</c:v>
                  </c:pt>
                  <c:pt idx="10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980 </c:v>
                  </c:pt>
                  <c:pt idx="9">
                    <c:v> 2,300 </c:v>
                  </c:pt>
                  <c:pt idx="10">
                    <c:v> 2,300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12">
                    <c:v>(목초특란)15개</c:v>
                  </c:pt>
                </c:lvl>
                <c:lvl>
                  <c:pt idx="0">
                    <c:v> 8,960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940 </c:v>
                  </c:pt>
                  <c:pt idx="4">
                    <c:v>-9.5 </c:v>
                  </c:pt>
                  <c:pt idx="5">
                    <c:v> 6,800 </c:v>
                  </c:pt>
                  <c:pt idx="6">
                    <c:v> 9,000 </c:v>
                  </c:pt>
                  <c:pt idx="7">
                    <c:v> 11,000 </c:v>
                  </c:pt>
                  <c:pt idx="8">
                    <c:v> 9,000 </c:v>
                  </c:pt>
                  <c:pt idx="9">
                    <c:v> 7,980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1마리</c:v>
                  </c:pt>
                  <c:pt idx="12">
                    <c:v>(하림6호)1마리</c:v>
                  </c:pt>
                </c:lvl>
                <c:lvl>
                  <c:pt idx="0">
                    <c:v> 7,225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2,235 </c:v>
                  </c:pt>
                  <c:pt idx="4">
                    <c:v> 44.8 </c:v>
                  </c:pt>
                  <c:pt idx="5">
                    <c:v> 8,990 </c:v>
                  </c:pt>
                  <c:pt idx="6">
                    <c:v> 6,900 </c:v>
                  </c:pt>
                  <c:pt idx="7">
                    <c:v> 6,500 </c:v>
                  </c:pt>
                  <c:pt idx="8">
                    <c:v> 7,000 </c:v>
                  </c:pt>
                  <c:pt idx="9">
                    <c:v> 5,980 </c:v>
                  </c:pt>
                  <c:pt idx="10">
                    <c:v> 7,980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9">
                    <c:v>604g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16,552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1.5 </c:v>
                  </c:pt>
                  <c:pt idx="5">
                    <c:v> 20,950 </c:v>
                  </c:pt>
                  <c:pt idx="6">
                    <c:v> 13,500 </c:v>
                  </c:pt>
                  <c:pt idx="7">
                    <c:v> 14,000 </c:v>
                  </c:pt>
                  <c:pt idx="8">
                    <c:v> 16,000 </c:v>
                  </c:pt>
                  <c:pt idx="9">
                    <c:v> 17,093 </c:v>
                  </c:pt>
                  <c:pt idx="10">
                    <c:v> 17,770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(한우등심)500g</c:v>
                  </c:pt>
                  <c:pt idx="7">
                    <c:v>600g</c:v>
                  </c:pt>
                  <c:pt idx="9">
                    <c:v>348g</c:v>
                  </c:pt>
                  <c:pt idx="10">
                    <c:v>220g</c:v>
                  </c:pt>
                  <c:pt idx="11">
                    <c:v>(한우등심)500g</c:v>
                  </c:pt>
                  <c:pt idx="12">
                    <c:v>(한우)300g</c:v>
                  </c:pt>
                </c:lvl>
                <c:lvl>
                  <c:pt idx="0">
                    <c:v> 58,853 </c:v>
                  </c:pt>
                  <c:pt idx="1">
                    <c:v> 46,900 </c:v>
                  </c:pt>
                  <c:pt idx="2">
                    <c:v>↑</c:v>
                  </c:pt>
                  <c:pt idx="3">
                    <c:v> 11,953 </c:v>
                  </c:pt>
                  <c:pt idx="4">
                    <c:v> 25.5 </c:v>
                  </c:pt>
                  <c:pt idx="5">
                    <c:v> 79,950 </c:v>
                  </c:pt>
                  <c:pt idx="6">
                    <c:v> 68,000 </c:v>
                  </c:pt>
                  <c:pt idx="7">
                    <c:v> 70,000 </c:v>
                  </c:pt>
                  <c:pt idx="8">
                    <c:v> 50,000 </c:v>
                  </c:pt>
                  <c:pt idx="9">
                    <c:v> 45,170 </c:v>
                  </c:pt>
                  <c:pt idx="10">
                    <c:v> 40,000 </c:v>
                  </c:pt>
                  <c:pt idx="11">
                    <c:v> 55,000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9">
                    <c:v>300g</c:v>
                  </c:pt>
                  <c:pt idx="10">
                    <c:v>300g</c:v>
                  </c:pt>
                  <c:pt idx="11">
                    <c:v>1box</c:v>
                  </c:pt>
                  <c:pt idx="12">
                    <c:v>500g</c:v>
                  </c:pt>
                </c:lvl>
                <c:lvl>
                  <c:pt idx="0">
                    <c:v> 8,510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2,390 </c:v>
                  </c:pt>
                  <c:pt idx="4">
                    <c:v>-21.9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7,000 </c:v>
                  </c:pt>
                  <c:pt idx="8">
                    <c:v> 8,000 </c:v>
                  </c:pt>
                  <c:pt idx="9">
                    <c:v> 6,980 </c:v>
                  </c:pt>
                  <c:pt idx="10">
                    <c:v> 6,280 </c:v>
                  </c:pt>
                  <c:pt idx="11">
                    <c:v> 12,000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6">
                    <c:v>3마리</c:v>
                  </c:pt>
                  <c:pt idx="9">
                    <c:v>2마리</c:v>
                  </c:pt>
                  <c:pt idx="11">
                    <c:v>2마리</c:v>
                  </c:pt>
                  <c:pt idx="12">
                    <c:v>1마리</c:v>
                  </c:pt>
                </c:lvl>
                <c:lvl>
                  <c:pt idx="0">
                    <c:v> 3,795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1,195 </c:v>
                  </c:pt>
                  <c:pt idx="4">
                    <c:v>-23.9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4,980 </c:v>
                  </c:pt>
                  <c:pt idx="10">
                    <c:v> 3,300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(실속+)</c:v>
                  </c:pt>
                  <c:pt idx="6">
                    <c:v>1개</c:v>
                  </c:pt>
                  <c:pt idx="10">
                    <c:v>(청사과)6개</c:v>
                  </c:pt>
                  <c:pt idx="11">
                    <c:v>8개</c:v>
                  </c:pt>
                  <c:pt idx="12">
                    <c:v>(안동) 6개</c:v>
                  </c:pt>
                </c:lvl>
                <c:lvl>
                  <c:pt idx="0">
                    <c:v> 3,563 </c:v>
                  </c:pt>
                  <c:pt idx="1">
                    <c:v> 9,250 </c:v>
                  </c:pt>
                  <c:pt idx="2">
                    <c:v>↓</c:v>
                  </c:pt>
                  <c:pt idx="3">
                    <c:v> 5,687 </c:v>
                  </c:pt>
                  <c:pt idx="4">
                    <c:v>-61.5 </c:v>
                  </c:pt>
                  <c:pt idx="5">
                    <c:v> 10,500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5,980 </c:v>
                  </c:pt>
                  <c:pt idx="11">
                    <c:v> 10,000 </c:v>
                  </c:pt>
                  <c:pt idx="12">
                    <c:v> 8,500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9">
                    <c:v>1단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4,018 </c:v>
                  </c:pt>
                  <c:pt idx="1">
                    <c:v> 4,740 </c:v>
                  </c:pt>
                  <c:pt idx="2">
                    <c:v>↓</c:v>
                  </c:pt>
                  <c:pt idx="3">
                    <c:v> 722 </c:v>
                  </c:pt>
                  <c:pt idx="4">
                    <c:v>-15.2 </c:v>
                  </c:pt>
                  <c:pt idx="5">
                    <c:v> 3,550 </c:v>
                  </c:pt>
                  <c:pt idx="6">
                    <c:v> 3,800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3,980 </c:v>
                  </c:pt>
                  <c:pt idx="10">
                    <c:v> 3,780 </c:v>
                  </c:pt>
                  <c:pt idx="11">
                    <c:v> 5,500 </c:v>
                  </c:pt>
                  <c:pt idx="12">
                    <c:v> 3,980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1,808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82 </c:v>
                  </c:pt>
                  <c:pt idx="4">
                    <c:v>-4.3 </c:v>
                  </c:pt>
                  <c:pt idx="5">
                    <c:v> 1,790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2,280 </c:v>
                  </c:pt>
                </c:lvl>
                <c:lvl>
                  <c:pt idx="12">
                    <c:v>(흙대파)1단</c:v>
                  </c:pt>
                </c:lvl>
                <c:lvl>
                  <c:pt idx="0">
                    <c:v> 1,975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225 </c:v>
                  </c:pt>
                  <c:pt idx="4">
                    <c:v> 12.9 </c:v>
                  </c:pt>
                  <c:pt idx="5">
                    <c:v> 2,990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2,000 </c:v>
                  </c:pt>
                </c:lvl>
                <c:lvl>
                  <c:pt idx="5">
                    <c:v>1망 3kg</c:v>
                  </c:pt>
                  <c:pt idx="6">
                    <c:v>(중)1망</c:v>
                  </c:pt>
                  <c:pt idx="7">
                    <c:v>1.5kg</c:v>
                  </c:pt>
                  <c:pt idx="9">
                    <c:v>1.8kg</c:v>
                  </c:pt>
                  <c:pt idx="10">
                    <c:v>1.5kg</c:v>
                  </c:pt>
                  <c:pt idx="11">
                    <c:v>(중)1망</c:v>
                  </c:pt>
                  <c:pt idx="12">
                    <c:v>1.8kg</c:v>
                  </c:pt>
                </c:lvl>
                <c:lvl>
                  <c:pt idx="0">
                    <c:v> 3,305 </c:v>
                  </c:pt>
                  <c:pt idx="1">
                    <c:v> 3,500 </c:v>
                  </c:pt>
                  <c:pt idx="2">
                    <c:v>↓</c:v>
                  </c:pt>
                  <c:pt idx="3">
                    <c:v> 195 </c:v>
                  </c:pt>
                  <c:pt idx="4">
                    <c:v>-5.6 </c:v>
                  </c:pt>
                  <c:pt idx="5">
                    <c:v> 4,990 </c:v>
                  </c:pt>
                  <c:pt idx="6">
                    <c:v> 2,980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2,880 </c:v>
                  </c:pt>
                  <c:pt idx="11">
                    <c:v> 3,000 </c:v>
                  </c:pt>
                  <c:pt idx="12">
                    <c:v> 4,000 </c:v>
                  </c:pt>
                </c:lvl>
                <c:lvl>
                  <c:pt idx="5">
                    <c:v>(창녕마늘)1kg</c:v>
                  </c:pt>
                  <c:pt idx="10">
                    <c:v>300g</c:v>
                  </c:pt>
                  <c:pt idx="12">
                    <c:v>(신선깐마늘)700g</c:v>
                  </c:pt>
                </c:lvl>
                <c:lvl>
                  <c:pt idx="0">
                    <c:v> 9,775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375 </c:v>
                  </c:pt>
                  <c:pt idx="4">
                    <c:v> 4.0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4,250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(행복한)400g</c:v>
                  </c:pt>
                  <c:pt idx="6">
                    <c:v>(국산)500g</c:v>
                  </c:pt>
                  <c:pt idx="7">
                    <c:v>(수입산)</c:v>
                  </c:pt>
                  <c:pt idx="8">
                    <c:v>300g</c:v>
                  </c:pt>
                  <c:pt idx="10">
                    <c:v>300g</c:v>
                  </c:pt>
                  <c:pt idx="11">
                    <c:v>(행복한콩)380g</c:v>
                  </c:pt>
                  <c:pt idx="12">
                    <c:v>(행복한콩)380g</c:v>
                  </c:pt>
                </c:lvl>
                <c:lvl>
                  <c:pt idx="0">
                    <c:v> 2,133 </c:v>
                  </c:pt>
                  <c:pt idx="1">
                    <c:v> 2,690 </c:v>
                  </c:pt>
                  <c:pt idx="2">
                    <c:v>↓</c:v>
                  </c:pt>
                  <c:pt idx="3">
                    <c:v> 557 </c:v>
                  </c:pt>
                  <c:pt idx="4">
                    <c:v>-20.7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1,500 </c:v>
                  </c:pt>
                  <c:pt idx="8">
                    <c:v> 2,200 </c:v>
                  </c:pt>
                  <c:pt idx="9">
                    <c:v> 1,410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(김포금쌀)10kg</c:v>
                  </c:pt>
                  <c:pt idx="10">
                    <c:v>(여주쌀)10kg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63,633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5,267 </c:v>
                  </c:pt>
                  <c:pt idx="4">
                    <c:v>-7.6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74,500 </c:v>
                  </c:pt>
                  <c:pt idx="8">
                    <c:v> 77,900 </c:v>
                  </c:pt>
                  <c:pt idx="9">
                    <c:v> 43,900 </c:v>
                  </c:pt>
                  <c:pt idx="10">
                    <c:v> 45,800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08월 17일</c:v>
                  </c:pt>
                  <c:pt idx="6">
                    <c:v>08월 18일</c:v>
                  </c:pt>
                  <c:pt idx="7">
                    <c:v>08월 18일</c:v>
                  </c:pt>
                  <c:pt idx="8">
                    <c:v>08월 18일</c:v>
                  </c:pt>
                  <c:pt idx="9">
                    <c:v>08월 18일</c:v>
                  </c:pt>
                  <c:pt idx="10">
                    <c:v>08월 18일</c:v>
                  </c:pt>
                  <c:pt idx="11">
                    <c:v>08월 19일</c:v>
                  </c:pt>
                  <c:pt idx="12">
                    <c:v>08월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가좌시장</c:v>
                  </c:pt>
                  <c:pt idx="8">
                    <c:v>거북시장</c:v>
                  </c:pt>
                  <c:pt idx="9">
                    <c:v>이마트 
(검단점)</c:v>
                  </c:pt>
                  <c:pt idx="10">
                    <c:v>롯데마트   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1453.8333333333333</c:v>
                </c:pt>
                <c:pt idx="1">
                  <c:v>1496.5</c:v>
                </c:pt>
                <c:pt idx="2" formatCode="General">
                  <c:v>0</c:v>
                </c:pt>
                <c:pt idx="3">
                  <c:v>42.666666666666742</c:v>
                </c:pt>
                <c:pt idx="4" formatCode="_-* #,##0.0_-;\-* #,##0.0_-;_-* &quot;-&quot;_-;_-@_-">
                  <c:v>-2.9</c:v>
                </c:pt>
                <c:pt idx="5">
                  <c:v>1397</c:v>
                </c:pt>
                <c:pt idx="6">
                  <c:v>1408</c:v>
                </c:pt>
                <c:pt idx="7">
                  <c:v>1397</c:v>
                </c:pt>
                <c:pt idx="8">
                  <c:v>1427</c:v>
                </c:pt>
                <c:pt idx="9">
                  <c:v>1679</c:v>
                </c:pt>
                <c:pt idx="10">
                  <c:v>1415</c:v>
                </c:pt>
                <c:pt idx="11">
                  <c:v>1578</c:v>
                </c:pt>
                <c:pt idx="12">
                  <c:v>1415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1,652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-2.6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1,617 </c:v>
                  </c:pt>
                  <c:pt idx="8">
                    <c:v> 1,627 </c:v>
                  </c:pt>
                  <c:pt idx="9">
                    <c:v> 1,819 </c:v>
                  </c:pt>
                  <c:pt idx="10">
                    <c:v> 1,625 </c:v>
                  </c:pt>
                  <c:pt idx="11">
                    <c:v> 1,766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(뽀삐)24롤</c:v>
                  </c:pt>
                  <c:pt idx="8">
                    <c:v>30롤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30롤</c:v>
                  </c:pt>
                  <c:pt idx="12">
                    <c:v>(크리넥스울트라크린)</c:v>
                  </c:pt>
                </c:lvl>
                <c:lvl>
                  <c:pt idx="0">
                    <c:v> 15,810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3,640 </c:v>
                  </c:pt>
                  <c:pt idx="4">
                    <c:v>-18.7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14,300 </c:v>
                  </c:pt>
                  <c:pt idx="8">
                    <c:v> 10,900 </c:v>
                  </c:pt>
                  <c:pt idx="9">
                    <c:v> 19,900 </c:v>
                  </c:pt>
                  <c:pt idx="10">
                    <c:v> 15,960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6,993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407 </c:v>
                  </c:pt>
                  <c:pt idx="4">
                    <c:v>-5.5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3,680 </c:v>
                  </c:pt>
                  <c:pt idx="8">
                    <c:v> 6,500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(가루)4.5kg</c:v>
                  </c:pt>
                  <c:pt idx="7">
                    <c:v>2.7kg</c:v>
                  </c:pt>
                  <c:pt idx="10">
                    <c:v>(스파크)6kg</c:v>
                  </c:pt>
                  <c:pt idx="12">
                    <c:v>(액체)2.8ℓ</c:v>
                  </c:pt>
                </c:lvl>
                <c:lvl>
                  <c:pt idx="0">
                    <c:v> 8,780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4,920 </c:v>
                  </c:pt>
                  <c:pt idx="4">
                    <c:v>-35.9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5,980 </c:v>
                  </c:pt>
                  <c:pt idx="8">
                    <c:v> 6,500 </c:v>
                  </c:pt>
                  <c:pt idx="9">
                    <c:v> 8,900 </c:v>
                  </c:pt>
                  <c:pt idx="10">
                    <c:v> 8,900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6개입</c:v>
                  </c:pt>
                  <c:pt idx="10">
                    <c:v>6개입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1,300 </c:v>
                  </c:pt>
                  <c:pt idx="8">
                    <c:v> 1,380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5">
                    <c:v>1kg</c:v>
                  </c:pt>
                  <c:pt idx="7">
                    <c:v>1kg</c:v>
                  </c:pt>
                  <c:pt idx="8">
                    <c:v>1kg</c:v>
                  </c:pt>
                </c:lvl>
                <c:lvl>
                  <c:pt idx="0">
                    <c:v> 13,460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1,290 </c:v>
                  </c:pt>
                  <c:pt idx="4">
                    <c:v>-8.7 </c:v>
                  </c:pt>
                  <c:pt idx="5">
                    <c:v> 17,000 </c:v>
                  </c:pt>
                  <c:pt idx="6">
                    <c:v> 16,800 </c:v>
                  </c:pt>
                  <c:pt idx="7">
                    <c:v> 10,500 </c:v>
                  </c:pt>
                  <c:pt idx="8">
                    <c:v> 12,500 </c:v>
                  </c:pt>
                  <c:pt idx="9">
                    <c:v> 15,980 </c:v>
                  </c:pt>
                  <c:pt idx="10">
                    <c:v> 7,980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10">
                    <c:v>(풀무원)</c:v>
                  </c:pt>
                  <c:pt idx="12">
                    <c:v>(풀무원)1+1</c:v>
                  </c:pt>
                </c:lvl>
                <c:lvl>
                  <c:pt idx="0">
                    <c:v> 2,537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953 </c:v>
                  </c:pt>
                  <c:pt idx="4">
                    <c:v>-27.3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2,250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11,150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2,450 </c:v>
                  </c:pt>
                  <c:pt idx="4">
                    <c:v>-18.0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19,000 </c:v>
                  </c:pt>
                  <c:pt idx="10">
                    <c:v> 23,000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420g</c:v>
                  </c:pt>
                  <c:pt idx="9">
                    <c:v>330g</c:v>
                  </c:pt>
                  <c:pt idx="10">
                    <c:v>330g</c:v>
                  </c:pt>
                  <c:pt idx="12">
                    <c:v>(브레디크)</c:v>
                  </c:pt>
                </c:lvl>
                <c:lvl>
                  <c:pt idx="0">
                    <c:v> 2,495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-4.0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2,590 </c:v>
                  </c:pt>
                  <c:pt idx="8">
                    <c:v> 2,650 </c:v>
                  </c:pt>
                  <c:pt idx="9">
                    <c:v> 2,280 </c:v>
                  </c:pt>
                  <c:pt idx="10">
                    <c:v> 2,280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9">
                    <c:v>묶음(5개)</c:v>
                  </c:pt>
                  <c:pt idx="10">
                    <c:v>묶음(5+1개)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3,618 </c:v>
                  </c:pt>
                  <c:pt idx="1">
                    <c:v> 3,715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-2.6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4,500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3,750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1,050 </c:v>
                  </c:pt>
                  <c:pt idx="8">
                    <c:v> 1,200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(백설)1.8ℓ</c:v>
                  </c:pt>
                  <c:pt idx="9">
                    <c:v>(해표)</c:v>
                  </c:pt>
                  <c:pt idx="10">
                    <c:v>(백설)1.5ℓ</c:v>
                  </c:pt>
                  <c:pt idx="11">
                    <c:v>(CJ)0.9ℓ</c:v>
                  </c:pt>
                  <c:pt idx="12">
                    <c:v>(카놀라유)</c:v>
                  </c:pt>
                </c:lvl>
                <c:lvl>
                  <c:pt idx="0">
                    <c:v> 7,428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812 </c:v>
                  </c:pt>
                  <c:pt idx="4">
                    <c:v>-9.9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3,680 </c:v>
                  </c:pt>
                  <c:pt idx="8">
                    <c:v> 6,990 </c:v>
                  </c:pt>
                  <c:pt idx="9">
                    <c:v> 4,250 </c:v>
                  </c:pt>
                  <c:pt idx="10">
                    <c:v> 5,950 </c:v>
                  </c:pt>
                  <c:pt idx="11">
                    <c:v> 9,800 </c:v>
                  </c:pt>
                  <c:pt idx="12">
                    <c:v> 6,680 </c:v>
                  </c:pt>
                </c:lvl>
                <c:lvl>
                  <c:pt idx="12">
                    <c:v>(찰밀가루)1kg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1,580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7">
                    <c:v>(백설)</c:v>
                  </c:pt>
                  <c:pt idx="8">
                    <c:v>(백설)</c:v>
                  </c:pt>
                  <c:pt idx="9">
                    <c:v>(백설)</c:v>
                  </c:pt>
                  <c:pt idx="10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4,480 </c:v>
                  </c:pt>
                  <c:pt idx="8">
                    <c:v> 6,200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(1+1)500g</c:v>
                  </c:pt>
                  <c:pt idx="6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5,492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5,408 </c:v>
                  </c:pt>
                  <c:pt idx="4">
                    <c:v>-49.6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4,980 </c:v>
                  </c:pt>
                  <c:pt idx="10">
                    <c:v> 8,980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0">
                    <c:v> 27,407 </c:v>
                  </c:pt>
                  <c:pt idx="1">
                    <c:v> 30,900 </c:v>
                  </c:pt>
                  <c:pt idx="2">
                    <c:v>↓</c:v>
                  </c:pt>
                  <c:pt idx="3">
                    <c:v> 3,493 </c:v>
                  </c:pt>
                  <c:pt idx="4">
                    <c:v>-11.3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25,000 </c:v>
                  </c:pt>
                  <c:pt idx="8">
                    <c:v> - </c:v>
                  </c:pt>
                  <c:pt idx="9">
                    <c:v> 35,840 </c:v>
                  </c:pt>
                  <c:pt idx="10">
                    <c:v> 48,000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1.2kg</c:v>
                  </c:pt>
                  <c:pt idx="6">
                    <c:v>한 바구니</c:v>
                  </c:pt>
                  <c:pt idx="9">
                    <c:v>1.5kg</c:v>
                  </c:pt>
                  <c:pt idx="10">
                    <c:v>1.2kg</c:v>
                  </c:pt>
                  <c:pt idx="11">
                    <c:v>한 바구니</c:v>
                  </c:pt>
                  <c:pt idx="12">
                    <c:v>(신선특별시)1.2kg</c:v>
                  </c:pt>
                </c:lvl>
                <c:lvl>
                  <c:pt idx="0">
                    <c:v> 2,825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-5.5 </c:v>
                  </c:pt>
                  <c:pt idx="5">
                    <c:v> 3,490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- </c:v>
                  </c:pt>
                  <c:pt idx="9">
                    <c:v> 3,480 </c:v>
                  </c:pt>
                  <c:pt idx="10">
                    <c:v> 3,980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9">
                    <c:v>묶음(3개)</c:v>
                  </c:pt>
                  <c:pt idx="10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980 </c:v>
                  </c:pt>
                  <c:pt idx="9">
                    <c:v> 2,300 </c:v>
                  </c:pt>
                  <c:pt idx="10">
                    <c:v> 2,300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12">
                    <c:v>(목초특란)15개</c:v>
                  </c:pt>
                </c:lvl>
                <c:lvl>
                  <c:pt idx="0">
                    <c:v> 8,960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940 </c:v>
                  </c:pt>
                  <c:pt idx="4">
                    <c:v>-9.5 </c:v>
                  </c:pt>
                  <c:pt idx="5">
                    <c:v> 6,800 </c:v>
                  </c:pt>
                  <c:pt idx="6">
                    <c:v> 9,000 </c:v>
                  </c:pt>
                  <c:pt idx="7">
                    <c:v> 11,000 </c:v>
                  </c:pt>
                  <c:pt idx="8">
                    <c:v> 9,000 </c:v>
                  </c:pt>
                  <c:pt idx="9">
                    <c:v> 7,980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1마리</c:v>
                  </c:pt>
                  <c:pt idx="12">
                    <c:v>(하림6호)1마리</c:v>
                  </c:pt>
                </c:lvl>
                <c:lvl>
                  <c:pt idx="0">
                    <c:v> 7,225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2,235 </c:v>
                  </c:pt>
                  <c:pt idx="4">
                    <c:v> 44.8 </c:v>
                  </c:pt>
                  <c:pt idx="5">
                    <c:v> 8,990 </c:v>
                  </c:pt>
                  <c:pt idx="6">
                    <c:v> 6,900 </c:v>
                  </c:pt>
                  <c:pt idx="7">
                    <c:v> 6,500 </c:v>
                  </c:pt>
                  <c:pt idx="8">
                    <c:v> 7,000 </c:v>
                  </c:pt>
                  <c:pt idx="9">
                    <c:v> 5,980 </c:v>
                  </c:pt>
                  <c:pt idx="10">
                    <c:v> 7,980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9">
                    <c:v>604g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16,552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1.5 </c:v>
                  </c:pt>
                  <c:pt idx="5">
                    <c:v> 20,950 </c:v>
                  </c:pt>
                  <c:pt idx="6">
                    <c:v> 13,500 </c:v>
                  </c:pt>
                  <c:pt idx="7">
                    <c:v> 14,000 </c:v>
                  </c:pt>
                  <c:pt idx="8">
                    <c:v> 16,000 </c:v>
                  </c:pt>
                  <c:pt idx="9">
                    <c:v> 17,093 </c:v>
                  </c:pt>
                  <c:pt idx="10">
                    <c:v> 17,770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(한우등심)500g</c:v>
                  </c:pt>
                  <c:pt idx="7">
                    <c:v>600g</c:v>
                  </c:pt>
                  <c:pt idx="9">
                    <c:v>348g</c:v>
                  </c:pt>
                  <c:pt idx="10">
                    <c:v>220g</c:v>
                  </c:pt>
                  <c:pt idx="11">
                    <c:v>(한우등심)500g</c:v>
                  </c:pt>
                  <c:pt idx="12">
                    <c:v>(한우)300g</c:v>
                  </c:pt>
                </c:lvl>
                <c:lvl>
                  <c:pt idx="0">
                    <c:v> 58,853 </c:v>
                  </c:pt>
                  <c:pt idx="1">
                    <c:v> 46,900 </c:v>
                  </c:pt>
                  <c:pt idx="2">
                    <c:v>↑</c:v>
                  </c:pt>
                  <c:pt idx="3">
                    <c:v> 11,953 </c:v>
                  </c:pt>
                  <c:pt idx="4">
                    <c:v> 25.5 </c:v>
                  </c:pt>
                  <c:pt idx="5">
                    <c:v> 79,950 </c:v>
                  </c:pt>
                  <c:pt idx="6">
                    <c:v> 68,000 </c:v>
                  </c:pt>
                  <c:pt idx="7">
                    <c:v> 70,000 </c:v>
                  </c:pt>
                  <c:pt idx="8">
                    <c:v> 50,000 </c:v>
                  </c:pt>
                  <c:pt idx="9">
                    <c:v> 45,170 </c:v>
                  </c:pt>
                  <c:pt idx="10">
                    <c:v> 40,000 </c:v>
                  </c:pt>
                  <c:pt idx="11">
                    <c:v> 55,000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9">
                    <c:v>300g</c:v>
                  </c:pt>
                  <c:pt idx="10">
                    <c:v>300g</c:v>
                  </c:pt>
                  <c:pt idx="11">
                    <c:v>1box</c:v>
                  </c:pt>
                  <c:pt idx="12">
                    <c:v>500g</c:v>
                  </c:pt>
                </c:lvl>
                <c:lvl>
                  <c:pt idx="0">
                    <c:v> 8,510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2,390 </c:v>
                  </c:pt>
                  <c:pt idx="4">
                    <c:v>-21.9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7,000 </c:v>
                  </c:pt>
                  <c:pt idx="8">
                    <c:v> 8,000 </c:v>
                  </c:pt>
                  <c:pt idx="9">
                    <c:v> 6,980 </c:v>
                  </c:pt>
                  <c:pt idx="10">
                    <c:v> 6,280 </c:v>
                  </c:pt>
                  <c:pt idx="11">
                    <c:v> 12,000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6">
                    <c:v>3마리</c:v>
                  </c:pt>
                  <c:pt idx="9">
                    <c:v>2마리</c:v>
                  </c:pt>
                  <c:pt idx="11">
                    <c:v>2마리</c:v>
                  </c:pt>
                  <c:pt idx="12">
                    <c:v>1마리</c:v>
                  </c:pt>
                </c:lvl>
                <c:lvl>
                  <c:pt idx="0">
                    <c:v> 3,795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1,195 </c:v>
                  </c:pt>
                  <c:pt idx="4">
                    <c:v>-23.9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4,980 </c:v>
                  </c:pt>
                  <c:pt idx="10">
                    <c:v> 3,300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(실속+)</c:v>
                  </c:pt>
                  <c:pt idx="6">
                    <c:v>1개</c:v>
                  </c:pt>
                  <c:pt idx="10">
                    <c:v>(청사과)6개</c:v>
                  </c:pt>
                  <c:pt idx="11">
                    <c:v>8개</c:v>
                  </c:pt>
                  <c:pt idx="12">
                    <c:v>(안동) 6개</c:v>
                  </c:pt>
                </c:lvl>
                <c:lvl>
                  <c:pt idx="0">
                    <c:v> 3,563 </c:v>
                  </c:pt>
                  <c:pt idx="1">
                    <c:v> 9,250 </c:v>
                  </c:pt>
                  <c:pt idx="2">
                    <c:v>↓</c:v>
                  </c:pt>
                  <c:pt idx="3">
                    <c:v> 5,687 </c:v>
                  </c:pt>
                  <c:pt idx="4">
                    <c:v>-61.5 </c:v>
                  </c:pt>
                  <c:pt idx="5">
                    <c:v> 10,500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5,980 </c:v>
                  </c:pt>
                  <c:pt idx="11">
                    <c:v> 10,000 </c:v>
                  </c:pt>
                  <c:pt idx="12">
                    <c:v> 8,500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9">
                    <c:v>1단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4,018 </c:v>
                  </c:pt>
                  <c:pt idx="1">
                    <c:v> 4,740 </c:v>
                  </c:pt>
                  <c:pt idx="2">
                    <c:v>↓</c:v>
                  </c:pt>
                  <c:pt idx="3">
                    <c:v> 722 </c:v>
                  </c:pt>
                  <c:pt idx="4">
                    <c:v>-15.2 </c:v>
                  </c:pt>
                  <c:pt idx="5">
                    <c:v> 3,550 </c:v>
                  </c:pt>
                  <c:pt idx="6">
                    <c:v> 3,800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3,980 </c:v>
                  </c:pt>
                  <c:pt idx="10">
                    <c:v> 3,780 </c:v>
                  </c:pt>
                  <c:pt idx="11">
                    <c:v> 5,500 </c:v>
                  </c:pt>
                  <c:pt idx="12">
                    <c:v> 3,980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1,808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82 </c:v>
                  </c:pt>
                  <c:pt idx="4">
                    <c:v>-4.3 </c:v>
                  </c:pt>
                  <c:pt idx="5">
                    <c:v> 1,790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2,280 </c:v>
                  </c:pt>
                </c:lvl>
                <c:lvl>
                  <c:pt idx="12">
                    <c:v>(흙대파)1단</c:v>
                  </c:pt>
                </c:lvl>
                <c:lvl>
                  <c:pt idx="0">
                    <c:v> 1,975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225 </c:v>
                  </c:pt>
                  <c:pt idx="4">
                    <c:v> 12.9 </c:v>
                  </c:pt>
                  <c:pt idx="5">
                    <c:v> 2,990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2,000 </c:v>
                  </c:pt>
                </c:lvl>
                <c:lvl>
                  <c:pt idx="5">
                    <c:v>1망 3kg</c:v>
                  </c:pt>
                  <c:pt idx="6">
                    <c:v>(중)1망</c:v>
                  </c:pt>
                  <c:pt idx="7">
                    <c:v>1.5kg</c:v>
                  </c:pt>
                  <c:pt idx="9">
                    <c:v>1.8kg</c:v>
                  </c:pt>
                  <c:pt idx="10">
                    <c:v>1.5kg</c:v>
                  </c:pt>
                  <c:pt idx="11">
                    <c:v>(중)1망</c:v>
                  </c:pt>
                  <c:pt idx="12">
                    <c:v>1.8kg</c:v>
                  </c:pt>
                </c:lvl>
                <c:lvl>
                  <c:pt idx="0">
                    <c:v> 3,305 </c:v>
                  </c:pt>
                  <c:pt idx="1">
                    <c:v> 3,500 </c:v>
                  </c:pt>
                  <c:pt idx="2">
                    <c:v>↓</c:v>
                  </c:pt>
                  <c:pt idx="3">
                    <c:v> 195 </c:v>
                  </c:pt>
                  <c:pt idx="4">
                    <c:v>-5.6 </c:v>
                  </c:pt>
                  <c:pt idx="5">
                    <c:v> 4,990 </c:v>
                  </c:pt>
                  <c:pt idx="6">
                    <c:v> 2,980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2,880 </c:v>
                  </c:pt>
                  <c:pt idx="11">
                    <c:v> 3,000 </c:v>
                  </c:pt>
                  <c:pt idx="12">
                    <c:v> 4,000 </c:v>
                  </c:pt>
                </c:lvl>
                <c:lvl>
                  <c:pt idx="5">
                    <c:v>(창녕마늘)1kg</c:v>
                  </c:pt>
                  <c:pt idx="10">
                    <c:v>300g</c:v>
                  </c:pt>
                  <c:pt idx="12">
                    <c:v>(신선깐마늘)700g</c:v>
                  </c:pt>
                </c:lvl>
                <c:lvl>
                  <c:pt idx="0">
                    <c:v> 9,775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375 </c:v>
                  </c:pt>
                  <c:pt idx="4">
                    <c:v> 4.0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4,250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(행복한)400g</c:v>
                  </c:pt>
                  <c:pt idx="6">
                    <c:v>(국산)500g</c:v>
                  </c:pt>
                  <c:pt idx="7">
                    <c:v>(수입산)</c:v>
                  </c:pt>
                  <c:pt idx="8">
                    <c:v>300g</c:v>
                  </c:pt>
                  <c:pt idx="10">
                    <c:v>300g</c:v>
                  </c:pt>
                  <c:pt idx="11">
                    <c:v>(행복한콩)380g</c:v>
                  </c:pt>
                  <c:pt idx="12">
                    <c:v>(행복한콩)380g</c:v>
                  </c:pt>
                </c:lvl>
                <c:lvl>
                  <c:pt idx="0">
                    <c:v> 2,133 </c:v>
                  </c:pt>
                  <c:pt idx="1">
                    <c:v> 2,690 </c:v>
                  </c:pt>
                  <c:pt idx="2">
                    <c:v>↓</c:v>
                  </c:pt>
                  <c:pt idx="3">
                    <c:v> 557 </c:v>
                  </c:pt>
                  <c:pt idx="4">
                    <c:v>-20.7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1,500 </c:v>
                  </c:pt>
                  <c:pt idx="8">
                    <c:v> 2,200 </c:v>
                  </c:pt>
                  <c:pt idx="9">
                    <c:v> 1,410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(김포금쌀)10kg</c:v>
                  </c:pt>
                  <c:pt idx="10">
                    <c:v>(여주쌀)10kg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63,633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5,267 </c:v>
                  </c:pt>
                  <c:pt idx="4">
                    <c:v>-7.6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74,500 </c:v>
                  </c:pt>
                  <c:pt idx="8">
                    <c:v> 77,900 </c:v>
                  </c:pt>
                  <c:pt idx="9">
                    <c:v> 43,900 </c:v>
                  </c:pt>
                  <c:pt idx="10">
                    <c:v> 45,800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08월 17일</c:v>
                  </c:pt>
                  <c:pt idx="6">
                    <c:v>08월 18일</c:v>
                  </c:pt>
                  <c:pt idx="7">
                    <c:v>08월 18일</c:v>
                  </c:pt>
                  <c:pt idx="8">
                    <c:v>08월 18일</c:v>
                  </c:pt>
                  <c:pt idx="9">
                    <c:v>08월 18일</c:v>
                  </c:pt>
                  <c:pt idx="10">
                    <c:v>08월 18일</c:v>
                  </c:pt>
                  <c:pt idx="11">
                    <c:v>08월 19일</c:v>
                  </c:pt>
                  <c:pt idx="12">
                    <c:v>08월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가좌시장</c:v>
                  </c:pt>
                  <c:pt idx="8">
                    <c:v>거북시장</c:v>
                  </c:pt>
                  <c:pt idx="9">
                    <c:v>이마트 
(검단점)</c:v>
                  </c:pt>
                  <c:pt idx="10">
                    <c:v>롯데마트   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1,652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-2.6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1,617 </c:v>
                  </c:pt>
                  <c:pt idx="8">
                    <c:v> 1,627 </c:v>
                  </c:pt>
                  <c:pt idx="9">
                    <c:v> 1,819 </c:v>
                  </c:pt>
                  <c:pt idx="10">
                    <c:v> 1,625 </c:v>
                  </c:pt>
                  <c:pt idx="11">
                    <c:v> 1,766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(뽀삐)24롤</c:v>
                  </c:pt>
                  <c:pt idx="8">
                    <c:v>30롤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30롤</c:v>
                  </c:pt>
                  <c:pt idx="12">
                    <c:v>(크리넥스울트라크린)</c:v>
                  </c:pt>
                </c:lvl>
                <c:lvl>
                  <c:pt idx="0">
                    <c:v> 15,810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3,640 </c:v>
                  </c:pt>
                  <c:pt idx="4">
                    <c:v>-18.7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14,300 </c:v>
                  </c:pt>
                  <c:pt idx="8">
                    <c:v> 10,900 </c:v>
                  </c:pt>
                  <c:pt idx="9">
                    <c:v> 19,900 </c:v>
                  </c:pt>
                  <c:pt idx="10">
                    <c:v> 15,960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6,993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407 </c:v>
                  </c:pt>
                  <c:pt idx="4">
                    <c:v>-5.5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3,680 </c:v>
                  </c:pt>
                  <c:pt idx="8">
                    <c:v> 6,500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(가루)4.5kg</c:v>
                  </c:pt>
                  <c:pt idx="7">
                    <c:v>2.7kg</c:v>
                  </c:pt>
                  <c:pt idx="10">
                    <c:v>(스파크)6kg</c:v>
                  </c:pt>
                  <c:pt idx="12">
                    <c:v>(액체)2.8ℓ</c:v>
                  </c:pt>
                </c:lvl>
                <c:lvl>
                  <c:pt idx="0">
                    <c:v> 8,780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4,920 </c:v>
                  </c:pt>
                  <c:pt idx="4">
                    <c:v>-35.9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5,980 </c:v>
                  </c:pt>
                  <c:pt idx="8">
                    <c:v> 6,500 </c:v>
                  </c:pt>
                  <c:pt idx="9">
                    <c:v> 8,900 </c:v>
                  </c:pt>
                  <c:pt idx="10">
                    <c:v> 8,900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6개입</c:v>
                  </c:pt>
                  <c:pt idx="10">
                    <c:v>6개입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1,300 </c:v>
                  </c:pt>
                  <c:pt idx="8">
                    <c:v> 1,380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5">
                    <c:v>1kg</c:v>
                  </c:pt>
                  <c:pt idx="7">
                    <c:v>1kg</c:v>
                  </c:pt>
                  <c:pt idx="8">
                    <c:v>1kg</c:v>
                  </c:pt>
                </c:lvl>
                <c:lvl>
                  <c:pt idx="0">
                    <c:v> 13,460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1,290 </c:v>
                  </c:pt>
                  <c:pt idx="4">
                    <c:v>-8.7 </c:v>
                  </c:pt>
                  <c:pt idx="5">
                    <c:v> 17,000 </c:v>
                  </c:pt>
                  <c:pt idx="6">
                    <c:v> 16,800 </c:v>
                  </c:pt>
                  <c:pt idx="7">
                    <c:v> 10,500 </c:v>
                  </c:pt>
                  <c:pt idx="8">
                    <c:v> 12,500 </c:v>
                  </c:pt>
                  <c:pt idx="9">
                    <c:v> 15,980 </c:v>
                  </c:pt>
                  <c:pt idx="10">
                    <c:v> 7,980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10">
                    <c:v>(풀무원)</c:v>
                  </c:pt>
                  <c:pt idx="12">
                    <c:v>(풀무원)1+1</c:v>
                  </c:pt>
                </c:lvl>
                <c:lvl>
                  <c:pt idx="0">
                    <c:v> 2,537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953 </c:v>
                  </c:pt>
                  <c:pt idx="4">
                    <c:v>-27.3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2,250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11,150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2,450 </c:v>
                  </c:pt>
                  <c:pt idx="4">
                    <c:v>-18.0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19,000 </c:v>
                  </c:pt>
                  <c:pt idx="10">
                    <c:v> 23,000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420g</c:v>
                  </c:pt>
                  <c:pt idx="9">
                    <c:v>330g</c:v>
                  </c:pt>
                  <c:pt idx="10">
                    <c:v>330g</c:v>
                  </c:pt>
                  <c:pt idx="12">
                    <c:v>(브레디크)</c:v>
                  </c:pt>
                </c:lvl>
                <c:lvl>
                  <c:pt idx="0">
                    <c:v> 2,495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-4.0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2,590 </c:v>
                  </c:pt>
                  <c:pt idx="8">
                    <c:v> 2,650 </c:v>
                  </c:pt>
                  <c:pt idx="9">
                    <c:v> 2,280 </c:v>
                  </c:pt>
                  <c:pt idx="10">
                    <c:v> 2,280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9">
                    <c:v>묶음(5개)</c:v>
                  </c:pt>
                  <c:pt idx="10">
                    <c:v>묶음(5+1개)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3,618 </c:v>
                  </c:pt>
                  <c:pt idx="1">
                    <c:v> 3,715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-2.6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4,500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3,750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1,050 </c:v>
                  </c:pt>
                  <c:pt idx="8">
                    <c:v> 1,200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(백설)1.8ℓ</c:v>
                  </c:pt>
                  <c:pt idx="9">
                    <c:v>(해표)</c:v>
                  </c:pt>
                  <c:pt idx="10">
                    <c:v>(백설)1.5ℓ</c:v>
                  </c:pt>
                  <c:pt idx="11">
                    <c:v>(CJ)0.9ℓ</c:v>
                  </c:pt>
                  <c:pt idx="12">
                    <c:v>(카놀라유)</c:v>
                  </c:pt>
                </c:lvl>
                <c:lvl>
                  <c:pt idx="0">
                    <c:v> 7,428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812 </c:v>
                  </c:pt>
                  <c:pt idx="4">
                    <c:v>-9.9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3,680 </c:v>
                  </c:pt>
                  <c:pt idx="8">
                    <c:v> 6,990 </c:v>
                  </c:pt>
                  <c:pt idx="9">
                    <c:v> 4,250 </c:v>
                  </c:pt>
                  <c:pt idx="10">
                    <c:v> 5,950 </c:v>
                  </c:pt>
                  <c:pt idx="11">
                    <c:v> 9,800 </c:v>
                  </c:pt>
                  <c:pt idx="12">
                    <c:v> 6,680 </c:v>
                  </c:pt>
                </c:lvl>
                <c:lvl>
                  <c:pt idx="12">
                    <c:v>(찰밀가루)1kg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1,580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7">
                    <c:v>(백설)</c:v>
                  </c:pt>
                  <c:pt idx="8">
                    <c:v>(백설)</c:v>
                  </c:pt>
                  <c:pt idx="9">
                    <c:v>(백설)</c:v>
                  </c:pt>
                  <c:pt idx="10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4,480 </c:v>
                  </c:pt>
                  <c:pt idx="8">
                    <c:v> 6,200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(1+1)500g</c:v>
                  </c:pt>
                  <c:pt idx="6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5,492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5,408 </c:v>
                  </c:pt>
                  <c:pt idx="4">
                    <c:v>-49.6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4,980 </c:v>
                  </c:pt>
                  <c:pt idx="10">
                    <c:v> 8,980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0">
                    <c:v> 27,407 </c:v>
                  </c:pt>
                  <c:pt idx="1">
                    <c:v> 30,900 </c:v>
                  </c:pt>
                  <c:pt idx="2">
                    <c:v>↓</c:v>
                  </c:pt>
                  <c:pt idx="3">
                    <c:v> 3,493 </c:v>
                  </c:pt>
                  <c:pt idx="4">
                    <c:v>-11.3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25,000 </c:v>
                  </c:pt>
                  <c:pt idx="8">
                    <c:v> - </c:v>
                  </c:pt>
                  <c:pt idx="9">
                    <c:v> 35,840 </c:v>
                  </c:pt>
                  <c:pt idx="10">
                    <c:v> 48,000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1.2kg</c:v>
                  </c:pt>
                  <c:pt idx="6">
                    <c:v>한 바구니</c:v>
                  </c:pt>
                  <c:pt idx="9">
                    <c:v>1.5kg</c:v>
                  </c:pt>
                  <c:pt idx="10">
                    <c:v>1.2kg</c:v>
                  </c:pt>
                  <c:pt idx="11">
                    <c:v>한 바구니</c:v>
                  </c:pt>
                  <c:pt idx="12">
                    <c:v>(신선특별시)1.2kg</c:v>
                  </c:pt>
                </c:lvl>
                <c:lvl>
                  <c:pt idx="0">
                    <c:v> 2,825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-5.5 </c:v>
                  </c:pt>
                  <c:pt idx="5">
                    <c:v> 3,490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- </c:v>
                  </c:pt>
                  <c:pt idx="9">
                    <c:v> 3,480 </c:v>
                  </c:pt>
                  <c:pt idx="10">
                    <c:v> 3,980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9">
                    <c:v>묶음(3개)</c:v>
                  </c:pt>
                  <c:pt idx="10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980 </c:v>
                  </c:pt>
                  <c:pt idx="9">
                    <c:v> 2,300 </c:v>
                  </c:pt>
                  <c:pt idx="10">
                    <c:v> 2,300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12">
                    <c:v>(목초특란)15개</c:v>
                  </c:pt>
                </c:lvl>
                <c:lvl>
                  <c:pt idx="0">
                    <c:v> 8,960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940 </c:v>
                  </c:pt>
                  <c:pt idx="4">
                    <c:v>-9.5 </c:v>
                  </c:pt>
                  <c:pt idx="5">
                    <c:v> 6,800 </c:v>
                  </c:pt>
                  <c:pt idx="6">
                    <c:v> 9,000 </c:v>
                  </c:pt>
                  <c:pt idx="7">
                    <c:v> 11,000 </c:v>
                  </c:pt>
                  <c:pt idx="8">
                    <c:v> 9,000 </c:v>
                  </c:pt>
                  <c:pt idx="9">
                    <c:v> 7,980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1마리</c:v>
                  </c:pt>
                  <c:pt idx="12">
                    <c:v>(하림6호)1마리</c:v>
                  </c:pt>
                </c:lvl>
                <c:lvl>
                  <c:pt idx="0">
                    <c:v> 7,225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2,235 </c:v>
                  </c:pt>
                  <c:pt idx="4">
                    <c:v> 44.8 </c:v>
                  </c:pt>
                  <c:pt idx="5">
                    <c:v> 8,990 </c:v>
                  </c:pt>
                  <c:pt idx="6">
                    <c:v> 6,900 </c:v>
                  </c:pt>
                  <c:pt idx="7">
                    <c:v> 6,500 </c:v>
                  </c:pt>
                  <c:pt idx="8">
                    <c:v> 7,000 </c:v>
                  </c:pt>
                  <c:pt idx="9">
                    <c:v> 5,980 </c:v>
                  </c:pt>
                  <c:pt idx="10">
                    <c:v> 7,980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9">
                    <c:v>604g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16,552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1.5 </c:v>
                  </c:pt>
                  <c:pt idx="5">
                    <c:v> 20,950 </c:v>
                  </c:pt>
                  <c:pt idx="6">
                    <c:v> 13,500 </c:v>
                  </c:pt>
                  <c:pt idx="7">
                    <c:v> 14,000 </c:v>
                  </c:pt>
                  <c:pt idx="8">
                    <c:v> 16,000 </c:v>
                  </c:pt>
                  <c:pt idx="9">
                    <c:v> 17,093 </c:v>
                  </c:pt>
                  <c:pt idx="10">
                    <c:v> 17,770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(한우등심)500g</c:v>
                  </c:pt>
                  <c:pt idx="7">
                    <c:v>600g</c:v>
                  </c:pt>
                  <c:pt idx="9">
                    <c:v>348g</c:v>
                  </c:pt>
                  <c:pt idx="10">
                    <c:v>220g</c:v>
                  </c:pt>
                  <c:pt idx="11">
                    <c:v>(한우등심)500g</c:v>
                  </c:pt>
                  <c:pt idx="12">
                    <c:v>(한우)300g</c:v>
                  </c:pt>
                </c:lvl>
                <c:lvl>
                  <c:pt idx="0">
                    <c:v> 58,853 </c:v>
                  </c:pt>
                  <c:pt idx="1">
                    <c:v> 46,900 </c:v>
                  </c:pt>
                  <c:pt idx="2">
                    <c:v>↑</c:v>
                  </c:pt>
                  <c:pt idx="3">
                    <c:v> 11,953 </c:v>
                  </c:pt>
                  <c:pt idx="4">
                    <c:v> 25.5 </c:v>
                  </c:pt>
                  <c:pt idx="5">
                    <c:v> 79,950 </c:v>
                  </c:pt>
                  <c:pt idx="6">
                    <c:v> 68,000 </c:v>
                  </c:pt>
                  <c:pt idx="7">
                    <c:v> 70,000 </c:v>
                  </c:pt>
                  <c:pt idx="8">
                    <c:v> 50,000 </c:v>
                  </c:pt>
                  <c:pt idx="9">
                    <c:v> 45,170 </c:v>
                  </c:pt>
                  <c:pt idx="10">
                    <c:v> 40,000 </c:v>
                  </c:pt>
                  <c:pt idx="11">
                    <c:v> 55,000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9">
                    <c:v>300g</c:v>
                  </c:pt>
                  <c:pt idx="10">
                    <c:v>300g</c:v>
                  </c:pt>
                  <c:pt idx="11">
                    <c:v>1box</c:v>
                  </c:pt>
                  <c:pt idx="12">
                    <c:v>500g</c:v>
                  </c:pt>
                </c:lvl>
                <c:lvl>
                  <c:pt idx="0">
                    <c:v> 8,510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2,390 </c:v>
                  </c:pt>
                  <c:pt idx="4">
                    <c:v>-21.9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7,000 </c:v>
                  </c:pt>
                  <c:pt idx="8">
                    <c:v> 8,000 </c:v>
                  </c:pt>
                  <c:pt idx="9">
                    <c:v> 6,980 </c:v>
                  </c:pt>
                  <c:pt idx="10">
                    <c:v> 6,280 </c:v>
                  </c:pt>
                  <c:pt idx="11">
                    <c:v> 12,000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6">
                    <c:v>3마리</c:v>
                  </c:pt>
                  <c:pt idx="9">
                    <c:v>2마리</c:v>
                  </c:pt>
                  <c:pt idx="11">
                    <c:v>2마리</c:v>
                  </c:pt>
                  <c:pt idx="12">
                    <c:v>1마리</c:v>
                  </c:pt>
                </c:lvl>
                <c:lvl>
                  <c:pt idx="0">
                    <c:v> 3,795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1,195 </c:v>
                  </c:pt>
                  <c:pt idx="4">
                    <c:v>-23.9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4,980 </c:v>
                  </c:pt>
                  <c:pt idx="10">
                    <c:v> 3,300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(실속+)</c:v>
                  </c:pt>
                  <c:pt idx="6">
                    <c:v>1개</c:v>
                  </c:pt>
                  <c:pt idx="10">
                    <c:v>(청사과)6개</c:v>
                  </c:pt>
                  <c:pt idx="11">
                    <c:v>8개</c:v>
                  </c:pt>
                  <c:pt idx="12">
                    <c:v>(안동) 6개</c:v>
                  </c:pt>
                </c:lvl>
                <c:lvl>
                  <c:pt idx="0">
                    <c:v> 3,563 </c:v>
                  </c:pt>
                  <c:pt idx="1">
                    <c:v> 9,250 </c:v>
                  </c:pt>
                  <c:pt idx="2">
                    <c:v>↓</c:v>
                  </c:pt>
                  <c:pt idx="3">
                    <c:v> 5,687 </c:v>
                  </c:pt>
                  <c:pt idx="4">
                    <c:v>-61.5 </c:v>
                  </c:pt>
                  <c:pt idx="5">
                    <c:v> 10,500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5,980 </c:v>
                  </c:pt>
                  <c:pt idx="11">
                    <c:v> 10,000 </c:v>
                  </c:pt>
                  <c:pt idx="12">
                    <c:v> 8,500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9">
                    <c:v>1단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4,018 </c:v>
                  </c:pt>
                  <c:pt idx="1">
                    <c:v> 4,740 </c:v>
                  </c:pt>
                  <c:pt idx="2">
                    <c:v>↓</c:v>
                  </c:pt>
                  <c:pt idx="3">
                    <c:v> 722 </c:v>
                  </c:pt>
                  <c:pt idx="4">
                    <c:v>-15.2 </c:v>
                  </c:pt>
                  <c:pt idx="5">
                    <c:v> 3,550 </c:v>
                  </c:pt>
                  <c:pt idx="6">
                    <c:v> 3,800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3,980 </c:v>
                  </c:pt>
                  <c:pt idx="10">
                    <c:v> 3,780 </c:v>
                  </c:pt>
                  <c:pt idx="11">
                    <c:v> 5,500 </c:v>
                  </c:pt>
                  <c:pt idx="12">
                    <c:v> 3,980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1,808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82 </c:v>
                  </c:pt>
                  <c:pt idx="4">
                    <c:v>-4.3 </c:v>
                  </c:pt>
                  <c:pt idx="5">
                    <c:v> 1,790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2,280 </c:v>
                  </c:pt>
                </c:lvl>
                <c:lvl>
                  <c:pt idx="12">
                    <c:v>(흙대파)1단</c:v>
                  </c:pt>
                </c:lvl>
                <c:lvl>
                  <c:pt idx="0">
                    <c:v> 1,975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225 </c:v>
                  </c:pt>
                  <c:pt idx="4">
                    <c:v> 12.9 </c:v>
                  </c:pt>
                  <c:pt idx="5">
                    <c:v> 2,990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2,000 </c:v>
                  </c:pt>
                </c:lvl>
                <c:lvl>
                  <c:pt idx="5">
                    <c:v>1망 3kg</c:v>
                  </c:pt>
                  <c:pt idx="6">
                    <c:v>(중)1망</c:v>
                  </c:pt>
                  <c:pt idx="7">
                    <c:v>1.5kg</c:v>
                  </c:pt>
                  <c:pt idx="9">
                    <c:v>1.8kg</c:v>
                  </c:pt>
                  <c:pt idx="10">
                    <c:v>1.5kg</c:v>
                  </c:pt>
                  <c:pt idx="11">
                    <c:v>(중)1망</c:v>
                  </c:pt>
                  <c:pt idx="12">
                    <c:v>1.8kg</c:v>
                  </c:pt>
                </c:lvl>
                <c:lvl>
                  <c:pt idx="0">
                    <c:v> 3,305 </c:v>
                  </c:pt>
                  <c:pt idx="1">
                    <c:v> 3,500 </c:v>
                  </c:pt>
                  <c:pt idx="2">
                    <c:v>↓</c:v>
                  </c:pt>
                  <c:pt idx="3">
                    <c:v> 195 </c:v>
                  </c:pt>
                  <c:pt idx="4">
                    <c:v>-5.6 </c:v>
                  </c:pt>
                  <c:pt idx="5">
                    <c:v> 4,990 </c:v>
                  </c:pt>
                  <c:pt idx="6">
                    <c:v> 2,980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2,880 </c:v>
                  </c:pt>
                  <c:pt idx="11">
                    <c:v> 3,000 </c:v>
                  </c:pt>
                  <c:pt idx="12">
                    <c:v> 4,000 </c:v>
                  </c:pt>
                </c:lvl>
                <c:lvl>
                  <c:pt idx="5">
                    <c:v>(창녕마늘)1kg</c:v>
                  </c:pt>
                  <c:pt idx="10">
                    <c:v>300g</c:v>
                  </c:pt>
                  <c:pt idx="12">
                    <c:v>(신선깐마늘)700g</c:v>
                  </c:pt>
                </c:lvl>
                <c:lvl>
                  <c:pt idx="0">
                    <c:v> 9,775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375 </c:v>
                  </c:pt>
                  <c:pt idx="4">
                    <c:v> 4.0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4,250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(행복한)400g</c:v>
                  </c:pt>
                  <c:pt idx="6">
                    <c:v>(국산)500g</c:v>
                  </c:pt>
                  <c:pt idx="7">
                    <c:v>(수입산)</c:v>
                  </c:pt>
                  <c:pt idx="8">
                    <c:v>300g</c:v>
                  </c:pt>
                  <c:pt idx="10">
                    <c:v>300g</c:v>
                  </c:pt>
                  <c:pt idx="11">
                    <c:v>(행복한콩)380g</c:v>
                  </c:pt>
                  <c:pt idx="12">
                    <c:v>(행복한콩)380g</c:v>
                  </c:pt>
                </c:lvl>
                <c:lvl>
                  <c:pt idx="0">
                    <c:v> 2,133 </c:v>
                  </c:pt>
                  <c:pt idx="1">
                    <c:v> 2,690 </c:v>
                  </c:pt>
                  <c:pt idx="2">
                    <c:v>↓</c:v>
                  </c:pt>
                  <c:pt idx="3">
                    <c:v> 557 </c:v>
                  </c:pt>
                  <c:pt idx="4">
                    <c:v>-20.7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1,500 </c:v>
                  </c:pt>
                  <c:pt idx="8">
                    <c:v> 2,200 </c:v>
                  </c:pt>
                  <c:pt idx="9">
                    <c:v> 1,410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(김포금쌀)10kg</c:v>
                  </c:pt>
                  <c:pt idx="10">
                    <c:v>(여주쌀)10kg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63,633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5,267 </c:v>
                  </c:pt>
                  <c:pt idx="4">
                    <c:v>-7.6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74,500 </c:v>
                  </c:pt>
                  <c:pt idx="8">
                    <c:v> 77,900 </c:v>
                  </c:pt>
                  <c:pt idx="9">
                    <c:v> 43,900 </c:v>
                  </c:pt>
                  <c:pt idx="10">
                    <c:v> 45,800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08월 17일</c:v>
                  </c:pt>
                  <c:pt idx="6">
                    <c:v>08월 18일</c:v>
                  </c:pt>
                  <c:pt idx="7">
                    <c:v>08월 18일</c:v>
                  </c:pt>
                  <c:pt idx="8">
                    <c:v>08월 18일</c:v>
                  </c:pt>
                  <c:pt idx="9">
                    <c:v>08월 18일</c:v>
                  </c:pt>
                  <c:pt idx="10">
                    <c:v>08월 18일</c:v>
                  </c:pt>
                  <c:pt idx="11">
                    <c:v>08월 19일</c:v>
                  </c:pt>
                  <c:pt idx="12">
                    <c:v>08월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가좌시장</c:v>
                  </c:pt>
                  <c:pt idx="8">
                    <c:v>거북시장</c:v>
                  </c:pt>
                  <c:pt idx="9">
                    <c:v>이마트 
(검단점)</c:v>
                  </c:pt>
                  <c:pt idx="10">
                    <c:v>롯데마트   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1,652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-2.6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1,617 </c:v>
                  </c:pt>
                  <c:pt idx="8">
                    <c:v> 1,627 </c:v>
                  </c:pt>
                  <c:pt idx="9">
                    <c:v> 1,819 </c:v>
                  </c:pt>
                  <c:pt idx="10">
                    <c:v> 1,625 </c:v>
                  </c:pt>
                  <c:pt idx="11">
                    <c:v> 1,766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(뽀삐)24롤</c:v>
                  </c:pt>
                  <c:pt idx="8">
                    <c:v>30롤</c:v>
                  </c:pt>
                  <c:pt idx="9">
                    <c:v>(크리넥스)30롤</c:v>
                  </c:pt>
                  <c:pt idx="10">
                    <c:v>(크리넥스)30롤</c:v>
                  </c:pt>
                  <c:pt idx="11">
                    <c:v>30롤</c:v>
                  </c:pt>
                  <c:pt idx="12">
                    <c:v>(크리넥스울트라크린)</c:v>
                  </c:pt>
                </c:lvl>
                <c:lvl>
                  <c:pt idx="0">
                    <c:v> 15,810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3,640 </c:v>
                  </c:pt>
                  <c:pt idx="4">
                    <c:v>-18.7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14,300 </c:v>
                  </c:pt>
                  <c:pt idx="8">
                    <c:v> 10,900 </c:v>
                  </c:pt>
                  <c:pt idx="9">
                    <c:v> 19,900 </c:v>
                  </c:pt>
                  <c:pt idx="10">
                    <c:v> 15,960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6,993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407 </c:v>
                  </c:pt>
                  <c:pt idx="4">
                    <c:v>-5.5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3,680 </c:v>
                  </c:pt>
                  <c:pt idx="8">
                    <c:v> 6,500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(가루)4.5kg</c:v>
                  </c:pt>
                  <c:pt idx="7">
                    <c:v>2.7kg</c:v>
                  </c:pt>
                  <c:pt idx="10">
                    <c:v>(스파크)6kg</c:v>
                  </c:pt>
                  <c:pt idx="12">
                    <c:v>(액체)2.8ℓ</c:v>
                  </c:pt>
                </c:lvl>
                <c:lvl>
                  <c:pt idx="0">
                    <c:v> 8,780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4,920 </c:v>
                  </c:pt>
                  <c:pt idx="4">
                    <c:v>-35.9 </c:v>
                  </c:pt>
                  <c:pt idx="5">
                    <c:v> 9,900 </c:v>
                  </c:pt>
                  <c:pt idx="6">
                    <c:v> 12,500 </c:v>
                  </c:pt>
                  <c:pt idx="7">
                    <c:v> 5,980 </c:v>
                  </c:pt>
                  <c:pt idx="8">
                    <c:v> 6,500 </c:v>
                  </c:pt>
                  <c:pt idx="9">
                    <c:v> 8,900 </c:v>
                  </c:pt>
                  <c:pt idx="10">
                    <c:v> 8,900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6개입</c:v>
                  </c:pt>
                  <c:pt idx="10">
                    <c:v>6개입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1,300 </c:v>
                  </c:pt>
                  <c:pt idx="8">
                    <c:v> 1,380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5">
                    <c:v>1kg</c:v>
                  </c:pt>
                  <c:pt idx="7">
                    <c:v>1kg</c:v>
                  </c:pt>
                  <c:pt idx="8">
                    <c:v>1kg</c:v>
                  </c:pt>
                </c:lvl>
                <c:lvl>
                  <c:pt idx="0">
                    <c:v> 13,460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1,290 </c:v>
                  </c:pt>
                  <c:pt idx="4">
                    <c:v>-8.7 </c:v>
                  </c:pt>
                  <c:pt idx="5">
                    <c:v> 17,000 </c:v>
                  </c:pt>
                  <c:pt idx="6">
                    <c:v> 16,800 </c:v>
                  </c:pt>
                  <c:pt idx="7">
                    <c:v> 10,500 </c:v>
                  </c:pt>
                  <c:pt idx="8">
                    <c:v> 12,500 </c:v>
                  </c:pt>
                  <c:pt idx="9">
                    <c:v> 15,980 </c:v>
                  </c:pt>
                  <c:pt idx="10">
                    <c:v> 7,980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10">
                    <c:v>(풀무원)</c:v>
                  </c:pt>
                  <c:pt idx="12">
                    <c:v>(풀무원)1+1</c:v>
                  </c:pt>
                </c:lvl>
                <c:lvl>
                  <c:pt idx="0">
                    <c:v> 2,537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953 </c:v>
                  </c:pt>
                  <c:pt idx="4">
                    <c:v>-27.3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2,250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11,150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2,450 </c:v>
                  </c:pt>
                  <c:pt idx="4">
                    <c:v>-18.0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19,000 </c:v>
                  </c:pt>
                  <c:pt idx="10">
                    <c:v> 23,000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420g</c:v>
                  </c:pt>
                  <c:pt idx="9">
                    <c:v>330g</c:v>
                  </c:pt>
                  <c:pt idx="10">
                    <c:v>330g</c:v>
                  </c:pt>
                  <c:pt idx="12">
                    <c:v>(브레디크)</c:v>
                  </c:pt>
                </c:lvl>
                <c:lvl>
                  <c:pt idx="0">
                    <c:v> 2,495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-4.0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2,590 </c:v>
                  </c:pt>
                  <c:pt idx="8">
                    <c:v> 2,650 </c:v>
                  </c:pt>
                  <c:pt idx="9">
                    <c:v> 2,280 </c:v>
                  </c:pt>
                  <c:pt idx="10">
                    <c:v> 2,280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9">
                    <c:v>묶음(5개)</c:v>
                  </c:pt>
                  <c:pt idx="10">
                    <c:v>묶음(5+1개)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3,618 </c:v>
                  </c:pt>
                  <c:pt idx="1">
                    <c:v> 3,715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-2.6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4,500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3,750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1,050 </c:v>
                  </c:pt>
                  <c:pt idx="8">
                    <c:v> 1,200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(백설)1.8ℓ</c:v>
                  </c:pt>
                  <c:pt idx="9">
                    <c:v>(해표)</c:v>
                  </c:pt>
                  <c:pt idx="10">
                    <c:v>(백설)1.5ℓ</c:v>
                  </c:pt>
                  <c:pt idx="11">
                    <c:v>(CJ)0.9ℓ</c:v>
                  </c:pt>
                  <c:pt idx="12">
                    <c:v>(카놀라유)</c:v>
                  </c:pt>
                </c:lvl>
                <c:lvl>
                  <c:pt idx="0">
                    <c:v> 7,428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812 </c:v>
                  </c:pt>
                  <c:pt idx="4">
                    <c:v>-9.9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3,680 </c:v>
                  </c:pt>
                  <c:pt idx="8">
                    <c:v> 6,990 </c:v>
                  </c:pt>
                  <c:pt idx="9">
                    <c:v> 4,250 </c:v>
                  </c:pt>
                  <c:pt idx="10">
                    <c:v> 5,950 </c:v>
                  </c:pt>
                  <c:pt idx="11">
                    <c:v> 9,800 </c:v>
                  </c:pt>
                  <c:pt idx="12">
                    <c:v> 6,680 </c:v>
                  </c:pt>
                </c:lvl>
                <c:lvl>
                  <c:pt idx="12">
                    <c:v>(찰밀가루)1kg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1,580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7">
                    <c:v>(백설)</c:v>
                  </c:pt>
                  <c:pt idx="8">
                    <c:v>(백설)</c:v>
                  </c:pt>
                  <c:pt idx="9">
                    <c:v>(백설)</c:v>
                  </c:pt>
                  <c:pt idx="10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4,480 </c:v>
                  </c:pt>
                  <c:pt idx="8">
                    <c:v> 6,200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(1+1)500g</c:v>
                  </c:pt>
                  <c:pt idx="6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5,492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5,408 </c:v>
                  </c:pt>
                  <c:pt idx="4">
                    <c:v>-49.6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4,980 </c:v>
                  </c:pt>
                  <c:pt idx="10">
                    <c:v> 8,980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0">
                    <c:v> 27,407 </c:v>
                  </c:pt>
                  <c:pt idx="1">
                    <c:v> 30,900 </c:v>
                  </c:pt>
                  <c:pt idx="2">
                    <c:v>↓</c:v>
                  </c:pt>
                  <c:pt idx="3">
                    <c:v> 3,493 </c:v>
                  </c:pt>
                  <c:pt idx="4">
                    <c:v>-11.3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25,000 </c:v>
                  </c:pt>
                  <c:pt idx="8">
                    <c:v> - </c:v>
                  </c:pt>
                  <c:pt idx="9">
                    <c:v> 35,840 </c:v>
                  </c:pt>
                  <c:pt idx="10">
                    <c:v> 48,000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1.2kg</c:v>
                  </c:pt>
                  <c:pt idx="6">
                    <c:v>한 바구니</c:v>
                  </c:pt>
                  <c:pt idx="9">
                    <c:v>1.5kg</c:v>
                  </c:pt>
                  <c:pt idx="10">
                    <c:v>1.2kg</c:v>
                  </c:pt>
                  <c:pt idx="11">
                    <c:v>한 바구니</c:v>
                  </c:pt>
                  <c:pt idx="12">
                    <c:v>(신선특별시)1.2kg</c:v>
                  </c:pt>
                </c:lvl>
                <c:lvl>
                  <c:pt idx="0">
                    <c:v> 2,825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-5.5 </c:v>
                  </c:pt>
                  <c:pt idx="5">
                    <c:v> 3,490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- </c:v>
                  </c:pt>
                  <c:pt idx="9">
                    <c:v> 3,480 </c:v>
                  </c:pt>
                  <c:pt idx="10">
                    <c:v> 3,980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9">
                    <c:v>묶음(3개)</c:v>
                  </c:pt>
                  <c:pt idx="10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980 </c:v>
                  </c:pt>
                  <c:pt idx="9">
                    <c:v> 2,300 </c:v>
                  </c:pt>
                  <c:pt idx="10">
                    <c:v> 2,300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12">
                    <c:v>(목초특란)15개</c:v>
                  </c:pt>
                </c:lvl>
                <c:lvl>
                  <c:pt idx="0">
                    <c:v> 8,960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940 </c:v>
                  </c:pt>
                  <c:pt idx="4">
                    <c:v>-9.5 </c:v>
                  </c:pt>
                  <c:pt idx="5">
                    <c:v> 6,800 </c:v>
                  </c:pt>
                  <c:pt idx="6">
                    <c:v> 9,000 </c:v>
                  </c:pt>
                  <c:pt idx="7">
                    <c:v> 11,000 </c:v>
                  </c:pt>
                  <c:pt idx="8">
                    <c:v> 9,000 </c:v>
                  </c:pt>
                  <c:pt idx="9">
                    <c:v> 7,980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1마리</c:v>
                  </c:pt>
                  <c:pt idx="12">
                    <c:v>(하림6호)1마리</c:v>
                  </c:pt>
                </c:lvl>
                <c:lvl>
                  <c:pt idx="0">
                    <c:v> 7,225 </c:v>
                  </c:pt>
                  <c:pt idx="1">
                    <c:v> 4,990 </c:v>
                  </c:pt>
                  <c:pt idx="2">
                    <c:v>↑</c:v>
                  </c:pt>
                  <c:pt idx="3">
                    <c:v> 2,235 </c:v>
                  </c:pt>
                  <c:pt idx="4">
                    <c:v> 44.8 </c:v>
                  </c:pt>
                  <c:pt idx="5">
                    <c:v> 8,990 </c:v>
                  </c:pt>
                  <c:pt idx="6">
                    <c:v> 6,900 </c:v>
                  </c:pt>
                  <c:pt idx="7">
                    <c:v> 6,500 </c:v>
                  </c:pt>
                  <c:pt idx="8">
                    <c:v> 7,000 </c:v>
                  </c:pt>
                  <c:pt idx="9">
                    <c:v> 5,980 </c:v>
                  </c:pt>
                  <c:pt idx="10">
                    <c:v> 7,980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9">
                    <c:v>604g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16,552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1.5 </c:v>
                  </c:pt>
                  <c:pt idx="5">
                    <c:v> 20,950 </c:v>
                  </c:pt>
                  <c:pt idx="6">
                    <c:v> 13,500 </c:v>
                  </c:pt>
                  <c:pt idx="7">
                    <c:v> 14,000 </c:v>
                  </c:pt>
                  <c:pt idx="8">
                    <c:v> 16,000 </c:v>
                  </c:pt>
                  <c:pt idx="9">
                    <c:v> 17,093 </c:v>
                  </c:pt>
                  <c:pt idx="10">
                    <c:v> 17,770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(한우등심)500g</c:v>
                  </c:pt>
                  <c:pt idx="7">
                    <c:v>600g</c:v>
                  </c:pt>
                  <c:pt idx="9">
                    <c:v>348g</c:v>
                  </c:pt>
                  <c:pt idx="10">
                    <c:v>220g</c:v>
                  </c:pt>
                  <c:pt idx="11">
                    <c:v>(한우등심)500g</c:v>
                  </c:pt>
                  <c:pt idx="12">
                    <c:v>(한우)300g</c:v>
                  </c:pt>
                </c:lvl>
                <c:lvl>
                  <c:pt idx="0">
                    <c:v> 58,853 </c:v>
                  </c:pt>
                  <c:pt idx="1">
                    <c:v> 46,900 </c:v>
                  </c:pt>
                  <c:pt idx="2">
                    <c:v>↑</c:v>
                  </c:pt>
                  <c:pt idx="3">
                    <c:v> 11,953 </c:v>
                  </c:pt>
                  <c:pt idx="4">
                    <c:v> 25.5 </c:v>
                  </c:pt>
                  <c:pt idx="5">
                    <c:v> 79,950 </c:v>
                  </c:pt>
                  <c:pt idx="6">
                    <c:v> 68,000 </c:v>
                  </c:pt>
                  <c:pt idx="7">
                    <c:v> 70,000 </c:v>
                  </c:pt>
                  <c:pt idx="8">
                    <c:v> 50,000 </c:v>
                  </c:pt>
                  <c:pt idx="9">
                    <c:v> 45,170 </c:v>
                  </c:pt>
                  <c:pt idx="10">
                    <c:v> 40,000 </c:v>
                  </c:pt>
                  <c:pt idx="11">
                    <c:v> 55,000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9">
                    <c:v>300g</c:v>
                  </c:pt>
                  <c:pt idx="10">
                    <c:v>300g</c:v>
                  </c:pt>
                  <c:pt idx="11">
                    <c:v>1box</c:v>
                  </c:pt>
                  <c:pt idx="12">
                    <c:v>500g</c:v>
                  </c:pt>
                </c:lvl>
                <c:lvl>
                  <c:pt idx="0">
                    <c:v> 8,510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2,390 </c:v>
                  </c:pt>
                  <c:pt idx="4">
                    <c:v>-21.9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7,000 </c:v>
                  </c:pt>
                  <c:pt idx="8">
                    <c:v> 8,000 </c:v>
                  </c:pt>
                  <c:pt idx="9">
                    <c:v> 6,980 </c:v>
                  </c:pt>
                  <c:pt idx="10">
                    <c:v> 6,280 </c:v>
                  </c:pt>
                  <c:pt idx="11">
                    <c:v> 12,000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6">
                    <c:v>3마리</c:v>
                  </c:pt>
                  <c:pt idx="9">
                    <c:v>2마리</c:v>
                  </c:pt>
                  <c:pt idx="11">
                    <c:v>2마리</c:v>
                  </c:pt>
                  <c:pt idx="12">
                    <c:v>1마리</c:v>
                  </c:pt>
                </c:lvl>
                <c:lvl>
                  <c:pt idx="0">
                    <c:v> 3,795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1,195 </c:v>
                  </c:pt>
                  <c:pt idx="4">
                    <c:v>-23.9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4,980 </c:v>
                  </c:pt>
                  <c:pt idx="10">
                    <c:v> 3,300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(실속+)</c:v>
                  </c:pt>
                  <c:pt idx="6">
                    <c:v>1개</c:v>
                  </c:pt>
                  <c:pt idx="10">
                    <c:v>(청사과)6개</c:v>
                  </c:pt>
                  <c:pt idx="11">
                    <c:v>8개</c:v>
                  </c:pt>
                  <c:pt idx="12">
                    <c:v>(안동) 6개</c:v>
                  </c:pt>
                </c:lvl>
                <c:lvl>
                  <c:pt idx="0">
                    <c:v> 3,563 </c:v>
                  </c:pt>
                  <c:pt idx="1">
                    <c:v> 9,250 </c:v>
                  </c:pt>
                  <c:pt idx="2">
                    <c:v>↓</c:v>
                  </c:pt>
                  <c:pt idx="3">
                    <c:v> 5,687 </c:v>
                  </c:pt>
                  <c:pt idx="4">
                    <c:v>-61.5 </c:v>
                  </c:pt>
                  <c:pt idx="5">
                    <c:v> 10,500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5,980 </c:v>
                  </c:pt>
                  <c:pt idx="11">
                    <c:v> 10,000 </c:v>
                  </c:pt>
                  <c:pt idx="12">
                    <c:v> 8,500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9">
                    <c:v>1단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4,018 </c:v>
                  </c:pt>
                  <c:pt idx="1">
                    <c:v> 4,740 </c:v>
                  </c:pt>
                  <c:pt idx="2">
                    <c:v>↓</c:v>
                  </c:pt>
                  <c:pt idx="3">
                    <c:v> 722 </c:v>
                  </c:pt>
                  <c:pt idx="4">
                    <c:v>-15.2 </c:v>
                  </c:pt>
                  <c:pt idx="5">
                    <c:v> 3,550 </c:v>
                  </c:pt>
                  <c:pt idx="6">
                    <c:v> 3,800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3,980 </c:v>
                  </c:pt>
                  <c:pt idx="10">
                    <c:v> 3,780 </c:v>
                  </c:pt>
                  <c:pt idx="11">
                    <c:v> 5,500 </c:v>
                  </c:pt>
                  <c:pt idx="12">
                    <c:v> 3,980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1,808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82 </c:v>
                  </c:pt>
                  <c:pt idx="4">
                    <c:v>-4.3 </c:v>
                  </c:pt>
                  <c:pt idx="5">
                    <c:v> 1,790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2,280 </c:v>
                  </c:pt>
                </c:lvl>
                <c:lvl>
                  <c:pt idx="12">
                    <c:v>(흙대파)1단</c:v>
                  </c:pt>
                </c:lvl>
                <c:lvl>
                  <c:pt idx="0">
                    <c:v> 1,975 </c:v>
                  </c:pt>
                  <c:pt idx="1">
                    <c:v> 1,750 </c:v>
                  </c:pt>
                  <c:pt idx="2">
                    <c:v>↑</c:v>
                  </c:pt>
                  <c:pt idx="3">
                    <c:v> 225 </c:v>
                  </c:pt>
                  <c:pt idx="4">
                    <c:v> 12.9 </c:v>
                  </c:pt>
                  <c:pt idx="5">
                    <c:v> 2,990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2,000 </c:v>
                  </c:pt>
                </c:lvl>
                <c:lvl>
                  <c:pt idx="5">
                    <c:v>1망 3kg</c:v>
                  </c:pt>
                  <c:pt idx="6">
                    <c:v>(중)1망</c:v>
                  </c:pt>
                  <c:pt idx="7">
                    <c:v>1.5kg</c:v>
                  </c:pt>
                  <c:pt idx="9">
                    <c:v>1.8kg</c:v>
                  </c:pt>
                  <c:pt idx="10">
                    <c:v>1.5kg</c:v>
                  </c:pt>
                  <c:pt idx="11">
                    <c:v>(중)1망</c:v>
                  </c:pt>
                  <c:pt idx="12">
                    <c:v>1.8kg</c:v>
                  </c:pt>
                </c:lvl>
                <c:lvl>
                  <c:pt idx="0">
                    <c:v> 3,305 </c:v>
                  </c:pt>
                  <c:pt idx="1">
                    <c:v> 3,500 </c:v>
                  </c:pt>
                  <c:pt idx="2">
                    <c:v>↓</c:v>
                  </c:pt>
                  <c:pt idx="3">
                    <c:v> 195 </c:v>
                  </c:pt>
                  <c:pt idx="4">
                    <c:v>-5.6 </c:v>
                  </c:pt>
                  <c:pt idx="5">
                    <c:v> 4,990 </c:v>
                  </c:pt>
                  <c:pt idx="6">
                    <c:v> 2,980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2,880 </c:v>
                  </c:pt>
                  <c:pt idx="11">
                    <c:v> 3,000 </c:v>
                  </c:pt>
                  <c:pt idx="12">
                    <c:v> 4,000 </c:v>
                  </c:pt>
                </c:lvl>
                <c:lvl>
                  <c:pt idx="5">
                    <c:v>(창녕마늘)1kg</c:v>
                  </c:pt>
                  <c:pt idx="10">
                    <c:v>300g</c:v>
                  </c:pt>
                  <c:pt idx="12">
                    <c:v>(신선깐마늘)700g</c:v>
                  </c:pt>
                </c:lvl>
                <c:lvl>
                  <c:pt idx="0">
                    <c:v> 9,775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375 </c:v>
                  </c:pt>
                  <c:pt idx="4">
                    <c:v> 4.0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4,250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(행복한)400g</c:v>
                  </c:pt>
                  <c:pt idx="6">
                    <c:v>(국산)500g</c:v>
                  </c:pt>
                  <c:pt idx="7">
                    <c:v>(수입산)</c:v>
                  </c:pt>
                  <c:pt idx="8">
                    <c:v>300g</c:v>
                  </c:pt>
                  <c:pt idx="10">
                    <c:v>300g</c:v>
                  </c:pt>
                  <c:pt idx="11">
                    <c:v>(행복한콩)380g</c:v>
                  </c:pt>
                  <c:pt idx="12">
                    <c:v>(행복한콩)380g</c:v>
                  </c:pt>
                </c:lvl>
                <c:lvl>
                  <c:pt idx="0">
                    <c:v> 2,133 </c:v>
                  </c:pt>
                  <c:pt idx="1">
                    <c:v> 2,690 </c:v>
                  </c:pt>
                  <c:pt idx="2">
                    <c:v>↓</c:v>
                  </c:pt>
                  <c:pt idx="3">
                    <c:v> 557 </c:v>
                  </c:pt>
                  <c:pt idx="4">
                    <c:v>-20.7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1,500 </c:v>
                  </c:pt>
                  <c:pt idx="8">
                    <c:v> 2,200 </c:v>
                  </c:pt>
                  <c:pt idx="9">
                    <c:v> 1,410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(김포금쌀)10kg</c:v>
                  </c:pt>
                  <c:pt idx="10">
                    <c:v>(여주쌀)10kg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63,633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5,267 </c:v>
                  </c:pt>
                  <c:pt idx="4">
                    <c:v>-7.6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74,500 </c:v>
                  </c:pt>
                  <c:pt idx="8">
                    <c:v> 77,900 </c:v>
                  </c:pt>
                  <c:pt idx="9">
                    <c:v> 43,900 </c:v>
                  </c:pt>
                  <c:pt idx="10">
                    <c:v> 45,800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08월 17일</c:v>
                  </c:pt>
                  <c:pt idx="6">
                    <c:v>08월 18일</c:v>
                  </c:pt>
                  <c:pt idx="7">
                    <c:v>08월 18일</c:v>
                  </c:pt>
                  <c:pt idx="8">
                    <c:v>08월 18일</c:v>
                  </c:pt>
                  <c:pt idx="9">
                    <c:v>08월 18일</c:v>
                  </c:pt>
                  <c:pt idx="10">
                    <c:v>08월 18일</c:v>
                  </c:pt>
                  <c:pt idx="11">
                    <c:v>08월 19일</c:v>
                  </c:pt>
                  <c:pt idx="12">
                    <c:v>08월 20일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가좌시장</c:v>
                  </c:pt>
                  <c:pt idx="8">
                    <c:v>거북시장</c:v>
                  </c:pt>
                  <c:pt idx="9">
                    <c:v>이마트 
(검단점)</c:v>
                  </c:pt>
                  <c:pt idx="10">
                    <c:v>롯데마트   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1852672"/>
        <c:axId val="147677568"/>
      </c:barChart>
      <c:catAx>
        <c:axId val="2918526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7677568"/>
        <c:crosses val="autoZero"/>
        <c:auto val="1"/>
        <c:lblAlgn val="ctr"/>
        <c:lblOffset val="100"/>
        <c:noMultiLvlLbl val="0"/>
      </c:catAx>
      <c:valAx>
        <c:axId val="1476775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918526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3"/>
  <sheetViews>
    <sheetView tabSelected="1" zoomScale="85" zoomScaleNormal="85" zoomScaleSheetLayoutView="85" workbookViewId="0">
      <pane xSplit="8" ySplit="3" topLeftCell="K4" activePane="bottomRight" state="frozen"/>
      <selection pane="topRight" activeCell="I1" sqref="I1"/>
      <selection pane="bottomLeft" activeCell="A4" sqref="A4"/>
      <selection pane="bottomRight" activeCell="Q14" sqref="Q1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7" width="11.33203125" style="2" customWidth="1"/>
    <col min="18" max="16384" width="8.88671875" style="2"/>
  </cols>
  <sheetData>
    <row r="1" spans="1:17" s="1" customFormat="1" ht="36" customHeight="1" x14ac:dyDescent="0.15">
      <c r="A1" s="36" t="s">
        <v>36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6" customFormat="1" ht="39.950000000000003" customHeight="1" x14ac:dyDescent="0.15">
      <c r="A2" s="37" t="s">
        <v>16</v>
      </c>
      <c r="B2" s="37" t="s">
        <v>17</v>
      </c>
      <c r="C2" s="37" t="s">
        <v>18</v>
      </c>
      <c r="D2" s="45" t="s">
        <v>32</v>
      </c>
      <c r="E2" s="45" t="s">
        <v>33</v>
      </c>
      <c r="F2" s="41" t="s">
        <v>34</v>
      </c>
      <c r="G2" s="42"/>
      <c r="H2" s="39" t="s">
        <v>48</v>
      </c>
      <c r="I2" s="7" t="s">
        <v>82</v>
      </c>
      <c r="J2" s="10" t="s">
        <v>87</v>
      </c>
      <c r="K2" s="7" t="s">
        <v>122</v>
      </c>
      <c r="L2" s="10" t="s">
        <v>77</v>
      </c>
      <c r="M2" s="10" t="s">
        <v>94</v>
      </c>
      <c r="N2" s="10" t="s">
        <v>98</v>
      </c>
      <c r="O2" s="10" t="s">
        <v>111</v>
      </c>
      <c r="P2" s="7" t="s">
        <v>99</v>
      </c>
    </row>
    <row r="3" spans="1:17" s="6" customFormat="1" ht="39.950000000000003" customHeight="1" x14ac:dyDescent="0.15">
      <c r="A3" s="38"/>
      <c r="B3" s="38"/>
      <c r="C3" s="38"/>
      <c r="D3" s="46"/>
      <c r="E3" s="46"/>
      <c r="F3" s="43"/>
      <c r="G3" s="44"/>
      <c r="H3" s="40"/>
      <c r="I3" s="13">
        <v>44425</v>
      </c>
      <c r="J3" s="13">
        <v>44426</v>
      </c>
      <c r="K3" s="13">
        <v>44426</v>
      </c>
      <c r="L3" s="13">
        <v>44426</v>
      </c>
      <c r="M3" s="13">
        <v>44426</v>
      </c>
      <c r="N3" s="13">
        <v>44426</v>
      </c>
      <c r="O3" s="13">
        <v>44427</v>
      </c>
      <c r="P3" s="13">
        <v>44428</v>
      </c>
    </row>
    <row r="4" spans="1:17" s="9" customFormat="1" ht="19.5" customHeight="1" x14ac:dyDescent="0.15">
      <c r="A4" s="27" t="s">
        <v>19</v>
      </c>
      <c r="B4" s="25" t="s">
        <v>20</v>
      </c>
      <c r="C4" s="8" t="s">
        <v>30</v>
      </c>
      <c r="D4" s="3">
        <f>AVERAGE(I4:N4)</f>
        <v>63633.333333333336</v>
      </c>
      <c r="E4" s="3">
        <f>AVERAGE(O4:P4)</f>
        <v>68900</v>
      </c>
      <c r="F4" s="4" t="str">
        <f>IF((D4-E4)&lt;0,"↓",IF((D4-E4)&gt;0,"↑",""))</f>
        <v>↓</v>
      </c>
      <c r="G4" s="5">
        <f>ABS(D4-E4)</f>
        <v>5266.6666666666642</v>
      </c>
      <c r="H4" s="11">
        <f>IFERROR(ROUND(((D4-E4)/E4)*100,1),"-")</f>
        <v>-7.6</v>
      </c>
      <c r="I4" s="14">
        <v>64900</v>
      </c>
      <c r="J4" s="14">
        <v>74800</v>
      </c>
      <c r="K4" s="14">
        <v>74500</v>
      </c>
      <c r="L4" s="14">
        <v>77900</v>
      </c>
      <c r="M4" s="14">
        <v>43900</v>
      </c>
      <c r="N4" s="14">
        <v>45800</v>
      </c>
      <c r="O4" s="14">
        <v>74000</v>
      </c>
      <c r="P4" s="14">
        <v>63800</v>
      </c>
    </row>
    <row r="5" spans="1:17" s="20" customFormat="1" ht="19.5" customHeight="1" x14ac:dyDescent="0.15">
      <c r="A5" s="28"/>
      <c r="B5" s="26"/>
      <c r="C5" s="15" t="s">
        <v>40</v>
      </c>
      <c r="D5" s="17"/>
      <c r="E5" s="17"/>
      <c r="F5" s="16"/>
      <c r="G5" s="18"/>
      <c r="H5" s="19"/>
      <c r="I5" s="21" t="s">
        <v>102</v>
      </c>
      <c r="J5" s="21" t="s">
        <v>88</v>
      </c>
      <c r="K5" s="21" t="s">
        <v>88</v>
      </c>
      <c r="L5" s="21" t="s">
        <v>148</v>
      </c>
      <c r="M5" s="21" t="s">
        <v>156</v>
      </c>
      <c r="N5" s="21" t="s">
        <v>166</v>
      </c>
      <c r="O5" s="21" t="s">
        <v>88</v>
      </c>
      <c r="P5" s="21" t="s">
        <v>191</v>
      </c>
    </row>
    <row r="6" spans="1:17" s="9" customFormat="1" ht="19.5" customHeight="1" x14ac:dyDescent="0.15">
      <c r="A6" s="28"/>
      <c r="B6" s="25" t="s">
        <v>52</v>
      </c>
      <c r="C6" s="8" t="s">
        <v>0</v>
      </c>
      <c r="D6" s="3">
        <f>AVERAGE(I6:N6)</f>
        <v>2133.3333333333335</v>
      </c>
      <c r="E6" s="3">
        <f>AVERAGE(O6:P6)</f>
        <v>2690</v>
      </c>
      <c r="F6" s="4" t="str">
        <f>IF((D6-E6)&lt;0,"↓",IF((D6-E6)&gt;0,"↑",""))</f>
        <v>↓</v>
      </c>
      <c r="G6" s="5">
        <f>ABS(D6-E6)</f>
        <v>556.66666666666652</v>
      </c>
      <c r="H6" s="11">
        <f t="shared" ref="H6:H68" si="0">IFERROR(ROUND(((D6-E6)/E6)*100,1),"-")</f>
        <v>-20.7</v>
      </c>
      <c r="I6" s="14">
        <v>2390</v>
      </c>
      <c r="J6" s="14">
        <v>2800</v>
      </c>
      <c r="K6" s="14">
        <v>1500</v>
      </c>
      <c r="L6" s="14">
        <v>2200</v>
      </c>
      <c r="M6" s="14">
        <v>1410</v>
      </c>
      <c r="N6" s="14">
        <v>2500</v>
      </c>
      <c r="O6" s="14">
        <v>2800</v>
      </c>
      <c r="P6" s="14">
        <v>2580</v>
      </c>
    </row>
    <row r="7" spans="1:17" s="20" customFormat="1" ht="18.75" customHeight="1" x14ac:dyDescent="0.15">
      <c r="A7" s="28"/>
      <c r="B7" s="26"/>
      <c r="C7" s="15" t="s">
        <v>40</v>
      </c>
      <c r="D7" s="17"/>
      <c r="E7" s="17"/>
      <c r="F7" s="16"/>
      <c r="G7" s="18"/>
      <c r="H7" s="19"/>
      <c r="I7" s="21" t="s">
        <v>140</v>
      </c>
      <c r="J7" s="21" t="s">
        <v>183</v>
      </c>
      <c r="K7" s="21" t="s">
        <v>135</v>
      </c>
      <c r="L7" s="21" t="s">
        <v>149</v>
      </c>
      <c r="M7" s="21"/>
      <c r="N7" s="21" t="s">
        <v>160</v>
      </c>
      <c r="O7" s="21" t="s">
        <v>186</v>
      </c>
      <c r="P7" s="21" t="s">
        <v>115</v>
      </c>
    </row>
    <row r="8" spans="1:17" s="9" customFormat="1" ht="19.5" customHeight="1" x14ac:dyDescent="0.15">
      <c r="A8" s="28"/>
      <c r="B8" s="25" t="s">
        <v>59</v>
      </c>
      <c r="C8" s="8" t="s">
        <v>1</v>
      </c>
      <c r="D8" s="3">
        <f>AVERAGE(I8:N8)</f>
        <v>9775</v>
      </c>
      <c r="E8" s="3">
        <f>AVERAGE(O8:P8)</f>
        <v>9400</v>
      </c>
      <c r="F8" s="4" t="str">
        <f>IF((D8-E8)&lt;0,"↓",IF((D8-E8)&gt;0,"↑",""))</f>
        <v>↑</v>
      </c>
      <c r="G8" s="5">
        <f>ABS(D8-E8)</f>
        <v>375</v>
      </c>
      <c r="H8" s="11">
        <f t="shared" si="0"/>
        <v>4</v>
      </c>
      <c r="I8" s="14">
        <v>11900</v>
      </c>
      <c r="J8" s="14">
        <v>11500</v>
      </c>
      <c r="K8" s="14">
        <v>10000</v>
      </c>
      <c r="L8" s="14">
        <v>10000</v>
      </c>
      <c r="M8" s="14">
        <v>11000</v>
      </c>
      <c r="N8" s="14">
        <v>4250</v>
      </c>
      <c r="O8" s="14">
        <v>10000</v>
      </c>
      <c r="P8" s="14">
        <v>8800</v>
      </c>
    </row>
    <row r="9" spans="1:17" s="20" customFormat="1" ht="19.5" customHeight="1" x14ac:dyDescent="0.15">
      <c r="A9" s="28"/>
      <c r="B9" s="26"/>
      <c r="C9" s="15" t="s">
        <v>40</v>
      </c>
      <c r="D9" s="17"/>
      <c r="E9" s="17"/>
      <c r="F9" s="16"/>
      <c r="G9" s="18"/>
      <c r="H9" s="19"/>
      <c r="I9" s="21" t="s">
        <v>176</v>
      </c>
      <c r="J9" s="24"/>
      <c r="K9" s="21"/>
      <c r="L9" s="21"/>
      <c r="M9" s="21"/>
      <c r="N9" s="21" t="s">
        <v>124</v>
      </c>
      <c r="O9" s="21"/>
      <c r="P9" s="24" t="s">
        <v>192</v>
      </c>
    </row>
    <row r="10" spans="1:17" s="9" customFormat="1" ht="19.5" customHeight="1" x14ac:dyDescent="0.15">
      <c r="A10" s="28"/>
      <c r="B10" s="25" t="s">
        <v>58</v>
      </c>
      <c r="C10" s="8" t="s">
        <v>2</v>
      </c>
      <c r="D10" s="3">
        <f>AVERAGE(I10:N10)</f>
        <v>3305</v>
      </c>
      <c r="E10" s="3">
        <f>AVERAGE(O10:P10)</f>
        <v>3500</v>
      </c>
      <c r="F10" s="4" t="str">
        <f>IF((D10-E10)&lt;0,"↓",IF((D10-E10)&gt;0,"↑",""))</f>
        <v>↓</v>
      </c>
      <c r="G10" s="5">
        <f>ABS(D10-E10)</f>
        <v>195</v>
      </c>
      <c r="H10" s="11">
        <f t="shared" si="0"/>
        <v>-5.6</v>
      </c>
      <c r="I10" s="14">
        <v>4990</v>
      </c>
      <c r="J10" s="14">
        <v>2980</v>
      </c>
      <c r="K10" s="14">
        <v>3000</v>
      </c>
      <c r="L10" s="14">
        <v>3000</v>
      </c>
      <c r="M10" s="14">
        <v>2980</v>
      </c>
      <c r="N10" s="14">
        <v>2880</v>
      </c>
      <c r="O10" s="14">
        <v>3000</v>
      </c>
      <c r="P10" s="14">
        <v>4000</v>
      </c>
    </row>
    <row r="11" spans="1:17" s="20" customFormat="1" ht="19.5" customHeight="1" x14ac:dyDescent="0.15">
      <c r="A11" s="28"/>
      <c r="B11" s="26"/>
      <c r="C11" s="15" t="s">
        <v>40</v>
      </c>
      <c r="D11" s="17"/>
      <c r="E11" s="17"/>
      <c r="F11" s="16"/>
      <c r="G11" s="18"/>
      <c r="H11" s="19"/>
      <c r="I11" s="21" t="s">
        <v>177</v>
      </c>
      <c r="J11" s="21" t="s">
        <v>130</v>
      </c>
      <c r="K11" s="21" t="s">
        <v>142</v>
      </c>
      <c r="L11" s="21"/>
      <c r="M11" s="21" t="s">
        <v>157</v>
      </c>
      <c r="N11" s="21" t="s">
        <v>128</v>
      </c>
      <c r="O11" s="21" t="s">
        <v>187</v>
      </c>
      <c r="P11" s="21" t="s">
        <v>141</v>
      </c>
    </row>
    <row r="12" spans="1:17" s="9" customFormat="1" ht="19.5" customHeight="1" x14ac:dyDescent="0.15">
      <c r="A12" s="28"/>
      <c r="B12" s="25" t="s">
        <v>57</v>
      </c>
      <c r="C12" s="8" t="s">
        <v>2</v>
      </c>
      <c r="D12" s="3">
        <f>AVERAGE(I12:N12)</f>
        <v>1975</v>
      </c>
      <c r="E12" s="3">
        <f>AVERAGE(O12:P12)</f>
        <v>1750</v>
      </c>
      <c r="F12" s="4" t="str">
        <f>IF((D12-E12)&lt;0,"↓",IF((D12-E12)&gt;0,"↑",""))</f>
        <v>↑</v>
      </c>
      <c r="G12" s="5">
        <f>ABS(D12-E12)</f>
        <v>225</v>
      </c>
      <c r="H12" s="11">
        <f t="shared" si="0"/>
        <v>12.9</v>
      </c>
      <c r="I12" s="14">
        <v>2990</v>
      </c>
      <c r="J12" s="14">
        <v>1500</v>
      </c>
      <c r="K12" s="14">
        <v>2000</v>
      </c>
      <c r="L12" s="14">
        <v>1500</v>
      </c>
      <c r="M12" s="14">
        <v>1880</v>
      </c>
      <c r="N12" s="14">
        <v>1980</v>
      </c>
      <c r="O12" s="14">
        <v>1500</v>
      </c>
      <c r="P12" s="14">
        <v>2000</v>
      </c>
    </row>
    <row r="13" spans="1:17" s="20" customFormat="1" ht="19.5" customHeight="1" x14ac:dyDescent="0.15">
      <c r="A13" s="28"/>
      <c r="B13" s="26"/>
      <c r="C13" s="15" t="s">
        <v>40</v>
      </c>
      <c r="D13" s="17"/>
      <c r="E13" s="17"/>
      <c r="F13" s="16"/>
      <c r="G13" s="18"/>
      <c r="H13" s="19"/>
      <c r="I13" s="21"/>
      <c r="J13" s="21"/>
      <c r="K13" s="21"/>
      <c r="L13" s="21"/>
      <c r="M13" s="21"/>
      <c r="N13" s="21"/>
      <c r="O13" s="21"/>
      <c r="P13" s="21" t="s">
        <v>116</v>
      </c>
    </row>
    <row r="14" spans="1:17" s="9" customFormat="1" ht="19.5" customHeight="1" x14ac:dyDescent="0.15">
      <c r="A14" s="28"/>
      <c r="B14" s="25" t="s">
        <v>21</v>
      </c>
      <c r="C14" s="8" t="s">
        <v>2</v>
      </c>
      <c r="D14" s="3">
        <f>AVERAGE(I14:N14)</f>
        <v>1808.3333333333333</v>
      </c>
      <c r="E14" s="3">
        <f>AVERAGE(O14:P14)</f>
        <v>1890</v>
      </c>
      <c r="F14" s="4" t="str">
        <f>IF((D14-E14)&lt;0,"↓",IF((D14-E14)&gt;0,"↑",""))</f>
        <v>↓</v>
      </c>
      <c r="G14" s="5">
        <f>ABS(D14-E14)</f>
        <v>81.666666666666742</v>
      </c>
      <c r="H14" s="11">
        <f t="shared" si="0"/>
        <v>-4.3</v>
      </c>
      <c r="I14" s="14">
        <v>1790</v>
      </c>
      <c r="J14" s="14">
        <v>1800</v>
      </c>
      <c r="K14" s="14">
        <v>2000</v>
      </c>
      <c r="L14" s="14">
        <v>1500</v>
      </c>
      <c r="M14" s="14">
        <v>1780</v>
      </c>
      <c r="N14" s="14">
        <v>1980</v>
      </c>
      <c r="O14" s="14">
        <v>1500</v>
      </c>
      <c r="P14" s="14">
        <v>2280</v>
      </c>
    </row>
    <row r="15" spans="1:17" s="20" customFormat="1" ht="19.5" customHeight="1" x14ac:dyDescent="0.15">
      <c r="A15" s="28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 t="s">
        <v>142</v>
      </c>
      <c r="N15" s="21"/>
      <c r="O15" s="21"/>
      <c r="P15" s="21"/>
    </row>
    <row r="16" spans="1:17" s="9" customFormat="1" ht="19.5" customHeight="1" x14ac:dyDescent="0.15">
      <c r="A16" s="28"/>
      <c r="B16" s="25" t="s">
        <v>56</v>
      </c>
      <c r="C16" s="8" t="s">
        <v>29</v>
      </c>
      <c r="D16" s="3">
        <f>AVERAGE(I16:N16)</f>
        <v>4018.3333333333335</v>
      </c>
      <c r="E16" s="3">
        <f>AVERAGE(O16:P16)</f>
        <v>4740</v>
      </c>
      <c r="F16" s="4" t="str">
        <f>IF((D16-E16)&lt;0,"↓",IF((D16-E16)&gt;0,"↑",""))</f>
        <v>↓</v>
      </c>
      <c r="G16" s="5">
        <f>ABS(D16-E16)</f>
        <v>721.66666666666652</v>
      </c>
      <c r="H16" s="11">
        <f t="shared" si="0"/>
        <v>-15.2</v>
      </c>
      <c r="I16" s="14">
        <v>3550</v>
      </c>
      <c r="J16" s="14">
        <v>3800</v>
      </c>
      <c r="K16" s="14">
        <v>4000</v>
      </c>
      <c r="L16" s="14">
        <v>5000</v>
      </c>
      <c r="M16" s="14">
        <v>3980</v>
      </c>
      <c r="N16" s="14">
        <v>3780</v>
      </c>
      <c r="O16" s="14">
        <v>5500</v>
      </c>
      <c r="P16" s="14">
        <v>3980</v>
      </c>
    </row>
    <row r="17" spans="1:16" s="20" customFormat="1" ht="19.5" customHeight="1" x14ac:dyDescent="0.15">
      <c r="A17" s="28"/>
      <c r="B17" s="26"/>
      <c r="C17" s="15" t="s">
        <v>40</v>
      </c>
      <c r="D17" s="17"/>
      <c r="E17" s="17"/>
      <c r="F17" s="16"/>
      <c r="G17" s="18"/>
      <c r="H17" s="19"/>
      <c r="I17" s="21" t="s">
        <v>178</v>
      </c>
      <c r="J17" s="21" t="s">
        <v>133</v>
      </c>
      <c r="K17" s="21"/>
      <c r="L17" s="21"/>
      <c r="M17" s="21" t="s">
        <v>158</v>
      </c>
      <c r="N17" s="21"/>
      <c r="O17" s="21" t="s">
        <v>188</v>
      </c>
      <c r="P17" s="21" t="s">
        <v>104</v>
      </c>
    </row>
    <row r="18" spans="1:16" s="9" customFormat="1" ht="19.5" customHeight="1" x14ac:dyDescent="0.15">
      <c r="A18" s="28"/>
      <c r="B18" s="25" t="s">
        <v>55</v>
      </c>
      <c r="C18" s="8" t="s">
        <v>3</v>
      </c>
      <c r="D18" s="3">
        <f>AVERAGE(I18:N18)</f>
        <v>3563.3333333333335</v>
      </c>
      <c r="E18" s="3">
        <f>AVERAGE(O18:P18)</f>
        <v>9250</v>
      </c>
      <c r="F18" s="4" t="str">
        <f>IF((D18-E18)&lt;0,"↓",IF((D18-E18)&gt;0,"↑",""))</f>
        <v>↓</v>
      </c>
      <c r="G18" s="5">
        <f>ABS(D18-E18)</f>
        <v>5686.6666666666661</v>
      </c>
      <c r="H18" s="11">
        <f t="shared" si="0"/>
        <v>-61.5</v>
      </c>
      <c r="I18" s="14">
        <v>10500</v>
      </c>
      <c r="J18" s="14">
        <v>1200</v>
      </c>
      <c r="K18" s="14">
        <v>1500</v>
      </c>
      <c r="L18" s="14">
        <v>1000</v>
      </c>
      <c r="M18" s="14">
        <v>1200</v>
      </c>
      <c r="N18" s="14">
        <v>5980</v>
      </c>
      <c r="O18" s="14">
        <v>10000</v>
      </c>
      <c r="P18" s="14">
        <v>8500</v>
      </c>
    </row>
    <row r="19" spans="1:16" s="20" customFormat="1" ht="18.75" customHeight="1" x14ac:dyDescent="0.15">
      <c r="A19" s="28"/>
      <c r="B19" s="26"/>
      <c r="C19" s="15" t="s">
        <v>40</v>
      </c>
      <c r="D19" s="17"/>
      <c r="E19" s="17"/>
      <c r="F19" s="16"/>
      <c r="G19" s="18"/>
      <c r="H19" s="19"/>
      <c r="I19" s="22" t="s">
        <v>179</v>
      </c>
      <c r="J19" s="22" t="s">
        <v>134</v>
      </c>
      <c r="K19" s="22"/>
      <c r="L19" s="22"/>
      <c r="M19" s="22"/>
      <c r="N19" s="22" t="s">
        <v>167</v>
      </c>
      <c r="O19" s="22" t="s">
        <v>95</v>
      </c>
      <c r="P19" s="22" t="s">
        <v>117</v>
      </c>
    </row>
    <row r="20" spans="1:16" s="9" customFormat="1" ht="19.5" customHeight="1" x14ac:dyDescent="0.15">
      <c r="A20" s="28"/>
      <c r="B20" s="25" t="s">
        <v>51</v>
      </c>
      <c r="C20" s="8" t="s">
        <v>41</v>
      </c>
      <c r="D20" s="3">
        <f>AVERAGE(I20:N20)</f>
        <v>3795</v>
      </c>
      <c r="E20" s="3">
        <f>AVERAGE(O20:P20)</f>
        <v>4990</v>
      </c>
      <c r="F20" s="4" t="str">
        <f>IF((D20-E20)&lt;0,"↓",IF((D20-E20)&gt;0,"↑",""))</f>
        <v>↓</v>
      </c>
      <c r="G20" s="5">
        <f>ABS(D20-E20)</f>
        <v>1195</v>
      </c>
      <c r="H20" s="11">
        <f t="shared" si="0"/>
        <v>-23.9</v>
      </c>
      <c r="I20" s="14">
        <v>3990</v>
      </c>
      <c r="J20" s="14">
        <v>5000</v>
      </c>
      <c r="K20" s="14">
        <v>3000</v>
      </c>
      <c r="L20" s="14">
        <v>2500</v>
      </c>
      <c r="M20" s="14">
        <v>4980</v>
      </c>
      <c r="N20" s="14">
        <v>3300</v>
      </c>
      <c r="O20" s="14">
        <v>5000</v>
      </c>
      <c r="P20" s="14">
        <v>4980</v>
      </c>
    </row>
    <row r="21" spans="1:16" s="20" customFormat="1" ht="19.5" customHeight="1" x14ac:dyDescent="0.15">
      <c r="A21" s="28"/>
      <c r="B21" s="26"/>
      <c r="C21" s="15" t="s">
        <v>40</v>
      </c>
      <c r="D21" s="17"/>
      <c r="E21" s="17"/>
      <c r="F21" s="16"/>
      <c r="G21" s="18"/>
      <c r="H21" s="19"/>
      <c r="I21" s="21" t="s">
        <v>107</v>
      </c>
      <c r="J21" s="21" t="s">
        <v>184</v>
      </c>
      <c r="K21" s="21"/>
      <c r="L21" s="21"/>
      <c r="M21" s="21" t="s">
        <v>159</v>
      </c>
      <c r="N21" s="21"/>
      <c r="O21" s="21" t="s">
        <v>189</v>
      </c>
      <c r="P21" s="21" t="s">
        <v>100</v>
      </c>
    </row>
    <row r="22" spans="1:16" s="9" customFormat="1" ht="19.5" customHeight="1" x14ac:dyDescent="0.15">
      <c r="A22" s="28"/>
      <c r="B22" s="25" t="s">
        <v>54</v>
      </c>
      <c r="C22" s="8" t="s">
        <v>49</v>
      </c>
      <c r="D22" s="3">
        <f>AVERAGE(I22:N22)</f>
        <v>8510</v>
      </c>
      <c r="E22" s="3">
        <f>AVERAGE(O22:P22)</f>
        <v>10900</v>
      </c>
      <c r="F22" s="4" t="str">
        <f>IF((D22-E22)&lt;0,"↓",IF((D22-E22)&gt;0,"↑",""))</f>
        <v>↓</v>
      </c>
      <c r="G22" s="5">
        <f>ABS(D22-E22)</f>
        <v>2390</v>
      </c>
      <c r="H22" s="11">
        <f t="shared" si="0"/>
        <v>-21.9</v>
      </c>
      <c r="I22" s="14">
        <v>12900</v>
      </c>
      <c r="J22" s="14">
        <v>9900</v>
      </c>
      <c r="K22" s="14">
        <v>7000</v>
      </c>
      <c r="L22" s="14">
        <v>8000</v>
      </c>
      <c r="M22" s="14">
        <v>6980</v>
      </c>
      <c r="N22" s="14">
        <v>6280</v>
      </c>
      <c r="O22" s="14">
        <v>12000</v>
      </c>
      <c r="P22" s="14">
        <v>9800</v>
      </c>
    </row>
    <row r="23" spans="1:16" s="20" customFormat="1" ht="19.5" customHeight="1" x14ac:dyDescent="0.15">
      <c r="A23" s="28"/>
      <c r="B23" s="26"/>
      <c r="C23" s="15" t="s">
        <v>40</v>
      </c>
      <c r="D23" s="17"/>
      <c r="E23" s="17"/>
      <c r="F23" s="16"/>
      <c r="G23" s="18"/>
      <c r="H23" s="19"/>
      <c r="I23" s="23" t="s">
        <v>83</v>
      </c>
      <c r="J23" s="23" t="s">
        <v>109</v>
      </c>
      <c r="K23" s="23"/>
      <c r="L23" s="23"/>
      <c r="M23" s="23" t="s">
        <v>160</v>
      </c>
      <c r="N23" s="23" t="s">
        <v>160</v>
      </c>
      <c r="O23" s="23" t="s">
        <v>112</v>
      </c>
      <c r="P23" s="23" t="s">
        <v>85</v>
      </c>
    </row>
    <row r="24" spans="1:16" s="9" customFormat="1" ht="20.25" customHeight="1" x14ac:dyDescent="0.15">
      <c r="A24" s="28"/>
      <c r="B24" s="25" t="s">
        <v>53</v>
      </c>
      <c r="C24" s="8" t="s">
        <v>47</v>
      </c>
      <c r="D24" s="3">
        <f>AVERAGE(I24:N24)</f>
        <v>58853.333333333336</v>
      </c>
      <c r="E24" s="3">
        <f>AVERAGE(O24:P24)</f>
        <v>46900</v>
      </c>
      <c r="F24" s="4" t="str">
        <f>IF((D24-E24)&lt;0,"↓",IF((D24-E24)&gt;0,"↑",""))</f>
        <v>↑</v>
      </c>
      <c r="G24" s="5">
        <f>ABS(D24-E24)</f>
        <v>11953.333333333336</v>
      </c>
      <c r="H24" s="11">
        <f t="shared" si="0"/>
        <v>25.5</v>
      </c>
      <c r="I24" s="14">
        <v>79950</v>
      </c>
      <c r="J24" s="14">
        <v>68000</v>
      </c>
      <c r="K24" s="14">
        <v>70000</v>
      </c>
      <c r="L24" s="14">
        <v>50000</v>
      </c>
      <c r="M24" s="14">
        <v>45170</v>
      </c>
      <c r="N24" s="14">
        <v>40000</v>
      </c>
      <c r="O24" s="14">
        <v>55000</v>
      </c>
      <c r="P24" s="14">
        <v>38800</v>
      </c>
    </row>
    <row r="25" spans="1:16" s="20" customFormat="1" ht="24" customHeight="1" x14ac:dyDescent="0.15">
      <c r="A25" s="28"/>
      <c r="B25" s="26"/>
      <c r="C25" s="15" t="s">
        <v>40</v>
      </c>
      <c r="D25" s="17"/>
      <c r="E25" s="17"/>
      <c r="F25" s="16"/>
      <c r="G25" s="18"/>
      <c r="H25" s="19"/>
      <c r="I25" s="21" t="s">
        <v>84</v>
      </c>
      <c r="J25" s="21" t="s">
        <v>84</v>
      </c>
      <c r="K25" s="21" t="s">
        <v>143</v>
      </c>
      <c r="L25" s="21"/>
      <c r="M25" s="21" t="s">
        <v>161</v>
      </c>
      <c r="N25" s="21" t="s">
        <v>168</v>
      </c>
      <c r="O25" s="21" t="s">
        <v>84</v>
      </c>
      <c r="P25" s="21" t="s">
        <v>136</v>
      </c>
    </row>
    <row r="26" spans="1:16" s="9" customFormat="1" ht="24" customHeight="1" x14ac:dyDescent="0.15">
      <c r="A26" s="28"/>
      <c r="B26" s="25" t="s">
        <v>22</v>
      </c>
      <c r="C26" s="8" t="s">
        <v>4</v>
      </c>
      <c r="D26" s="3">
        <f>AVERAGE(I26:N26)</f>
        <v>16552.166666666668</v>
      </c>
      <c r="E26" s="3">
        <f>AVERAGE(O26:P26)</f>
        <v>16300</v>
      </c>
      <c r="F26" s="4" t="str">
        <f>IF((D26-E26)&lt;0,"↓",IF((D26-E26)&gt;0,"↑",""))</f>
        <v>↑</v>
      </c>
      <c r="G26" s="5">
        <f>ABS(D26-E26)</f>
        <v>252.16666666666788</v>
      </c>
      <c r="H26" s="11">
        <f t="shared" si="0"/>
        <v>1.5</v>
      </c>
      <c r="I26" s="14">
        <v>20950</v>
      </c>
      <c r="J26" s="14">
        <v>13500</v>
      </c>
      <c r="K26" s="14">
        <v>14000</v>
      </c>
      <c r="L26" s="14">
        <v>16000</v>
      </c>
      <c r="M26" s="14">
        <v>17093</v>
      </c>
      <c r="N26" s="14">
        <v>17770</v>
      </c>
      <c r="O26" s="14">
        <v>14800</v>
      </c>
      <c r="P26" s="14">
        <v>17800</v>
      </c>
    </row>
    <row r="27" spans="1:16" s="20" customFormat="1" ht="24" customHeight="1" x14ac:dyDescent="0.15">
      <c r="A27" s="28"/>
      <c r="B27" s="26"/>
      <c r="C27" s="15" t="s">
        <v>40</v>
      </c>
      <c r="D27" s="17"/>
      <c r="E27" s="17"/>
      <c r="F27" s="16"/>
      <c r="G27" s="18"/>
      <c r="H27" s="19"/>
      <c r="I27" s="21" t="s">
        <v>85</v>
      </c>
      <c r="J27" s="21" t="s">
        <v>85</v>
      </c>
      <c r="K27" s="21"/>
      <c r="L27" s="21"/>
      <c r="M27" s="21" t="s">
        <v>162</v>
      </c>
      <c r="N27" s="21" t="s">
        <v>169</v>
      </c>
      <c r="O27" s="21" t="s">
        <v>113</v>
      </c>
      <c r="P27" s="21" t="s">
        <v>193</v>
      </c>
    </row>
    <row r="28" spans="1:16" s="9" customFormat="1" ht="19.5" customHeight="1" x14ac:dyDescent="0.15">
      <c r="A28" s="28"/>
      <c r="B28" s="25" t="s">
        <v>39</v>
      </c>
      <c r="C28" s="8" t="s">
        <v>42</v>
      </c>
      <c r="D28" s="3">
        <f>AVERAGE(I28:N28)</f>
        <v>7225</v>
      </c>
      <c r="E28" s="3">
        <f>AVERAGE(O28:P28)</f>
        <v>4990</v>
      </c>
      <c r="F28" s="4" t="str">
        <f>IF((D28-E28)&lt;0,"↓",IF((D28-E28)&gt;0,"↑",""))</f>
        <v>↑</v>
      </c>
      <c r="G28" s="5">
        <f>ABS(D28-E28)</f>
        <v>2235</v>
      </c>
      <c r="H28" s="11">
        <f t="shared" si="0"/>
        <v>44.8</v>
      </c>
      <c r="I28" s="14">
        <v>8990</v>
      </c>
      <c r="J28" s="14">
        <v>6900</v>
      </c>
      <c r="K28" s="14">
        <v>6500</v>
      </c>
      <c r="L28" s="14">
        <v>7000</v>
      </c>
      <c r="M28" s="14">
        <v>5980</v>
      </c>
      <c r="N28" s="14">
        <v>7980</v>
      </c>
      <c r="O28" s="14">
        <v>5000</v>
      </c>
      <c r="P28" s="14">
        <v>4980</v>
      </c>
    </row>
    <row r="29" spans="1:16" s="20" customFormat="1" ht="19.5" customHeight="1" x14ac:dyDescent="0.15">
      <c r="A29" s="28"/>
      <c r="B29" s="26"/>
      <c r="C29" s="15" t="s">
        <v>40</v>
      </c>
      <c r="D29" s="17"/>
      <c r="E29" s="17"/>
      <c r="F29" s="16"/>
      <c r="G29" s="18"/>
      <c r="H29" s="19"/>
      <c r="I29" s="21" t="s">
        <v>180</v>
      </c>
      <c r="J29" s="21"/>
      <c r="K29" s="21"/>
      <c r="L29" s="21"/>
      <c r="M29" s="21"/>
      <c r="N29" s="21"/>
      <c r="O29" s="21"/>
      <c r="P29" s="21" t="s">
        <v>137</v>
      </c>
    </row>
    <row r="30" spans="1:16" s="9" customFormat="1" ht="19.5" customHeight="1" x14ac:dyDescent="0.15">
      <c r="A30" s="28"/>
      <c r="B30" s="25" t="s">
        <v>60</v>
      </c>
      <c r="C30" s="8" t="s">
        <v>5</v>
      </c>
      <c r="D30" s="3">
        <f>AVERAGE(I30:N30)</f>
        <v>8960</v>
      </c>
      <c r="E30" s="3">
        <f>AVERAGE(O30:P30)</f>
        <v>9900</v>
      </c>
      <c r="F30" s="4" t="str">
        <f>IF((D30-E30)&lt;0,"↓",IF((D30-E30)&gt;0,"↑",""))</f>
        <v>↓</v>
      </c>
      <c r="G30" s="5">
        <f>ABS(D30-E30)</f>
        <v>940</v>
      </c>
      <c r="H30" s="11">
        <f t="shared" si="0"/>
        <v>-9.5</v>
      </c>
      <c r="I30" s="14">
        <v>6800</v>
      </c>
      <c r="J30" s="14">
        <v>9000</v>
      </c>
      <c r="K30" s="14">
        <v>11000</v>
      </c>
      <c r="L30" s="14">
        <v>9000</v>
      </c>
      <c r="M30" s="14">
        <v>7980</v>
      </c>
      <c r="N30" s="14">
        <v>9980</v>
      </c>
      <c r="O30" s="14">
        <v>9000</v>
      </c>
      <c r="P30" s="14">
        <v>10800</v>
      </c>
    </row>
    <row r="31" spans="1:16" s="20" customFormat="1" ht="19.5" customHeight="1" x14ac:dyDescent="0.15">
      <c r="A31" s="28"/>
      <c r="B31" s="26"/>
      <c r="C31" s="15" t="s">
        <v>40</v>
      </c>
      <c r="D31" s="17"/>
      <c r="E31" s="17"/>
      <c r="F31" s="16"/>
      <c r="G31" s="18"/>
      <c r="H31" s="19"/>
      <c r="I31" s="21"/>
      <c r="J31" s="21"/>
      <c r="K31" s="21"/>
      <c r="L31" s="21"/>
      <c r="M31" s="21"/>
      <c r="N31" s="21"/>
      <c r="O31" s="21"/>
      <c r="P31" s="21" t="s">
        <v>123</v>
      </c>
    </row>
    <row r="32" spans="1:16" s="9" customFormat="1" ht="19.5" customHeight="1" x14ac:dyDescent="0.15">
      <c r="A32" s="28"/>
      <c r="B32" s="25" t="s">
        <v>61</v>
      </c>
      <c r="C32" s="8" t="s">
        <v>80</v>
      </c>
      <c r="D32" s="3">
        <f>AVERAGE(I32:N32)</f>
        <v>1636.6666666666667</v>
      </c>
      <c r="E32" s="3">
        <f>AVERAGE(O32:P32)</f>
        <v>875</v>
      </c>
      <c r="F32" s="4" t="str">
        <f>IF((D32-E32)&lt;0,"↓",IF((D32-E32)&gt;0,"↑",""))</f>
        <v>↑</v>
      </c>
      <c r="G32" s="5">
        <f>ABS(D32-E32)</f>
        <v>761.66666666666674</v>
      </c>
      <c r="H32" s="11">
        <f t="shared" si="0"/>
        <v>87</v>
      </c>
      <c r="I32" s="14">
        <v>2390</v>
      </c>
      <c r="J32" s="14">
        <v>950</v>
      </c>
      <c r="K32" s="14">
        <v>900</v>
      </c>
      <c r="L32" s="14">
        <v>980</v>
      </c>
      <c r="M32" s="14">
        <v>2300</v>
      </c>
      <c r="N32" s="14">
        <v>2300</v>
      </c>
      <c r="O32" s="14">
        <v>900</v>
      </c>
      <c r="P32" s="14">
        <v>850</v>
      </c>
    </row>
    <row r="33" spans="1:16" s="20" customFormat="1" ht="19.5" customHeight="1" x14ac:dyDescent="0.15">
      <c r="A33" s="28"/>
      <c r="B33" s="26"/>
      <c r="C33" s="15" t="s">
        <v>40</v>
      </c>
      <c r="D33" s="17"/>
      <c r="E33" s="17"/>
      <c r="F33" s="16"/>
      <c r="G33" s="18"/>
      <c r="H33" s="19"/>
      <c r="I33" s="21" t="s">
        <v>78</v>
      </c>
      <c r="J33" s="21"/>
      <c r="K33" s="21"/>
      <c r="L33" s="21"/>
      <c r="M33" s="21" t="s">
        <v>78</v>
      </c>
      <c r="N33" s="21" t="s">
        <v>78</v>
      </c>
      <c r="O33" s="21"/>
      <c r="P33" s="21"/>
    </row>
    <row r="34" spans="1:16" s="9" customFormat="1" ht="19.5" customHeight="1" x14ac:dyDescent="0.15">
      <c r="A34" s="28"/>
      <c r="B34" s="25" t="s">
        <v>62</v>
      </c>
      <c r="C34" s="8" t="s">
        <v>2</v>
      </c>
      <c r="D34" s="3">
        <f>AVERAGE(I34:N34)</f>
        <v>2825</v>
      </c>
      <c r="E34" s="3">
        <f>AVERAGE(O34:P34)</f>
        <v>2990</v>
      </c>
      <c r="F34" s="4" t="str">
        <f>IF((D34-E34)&lt;0,"↓",IF((D34-E34)&gt;0,"↑",""))</f>
        <v>↓</v>
      </c>
      <c r="G34" s="5">
        <f>ABS(D34-E34)</f>
        <v>165</v>
      </c>
      <c r="H34" s="11">
        <f t="shared" si="0"/>
        <v>-5.5</v>
      </c>
      <c r="I34" s="14">
        <v>3490</v>
      </c>
      <c r="J34" s="14">
        <v>3000</v>
      </c>
      <c r="K34" s="14">
        <v>3000</v>
      </c>
      <c r="L34" s="14">
        <v>0</v>
      </c>
      <c r="M34" s="14">
        <v>3480</v>
      </c>
      <c r="N34" s="14">
        <v>3980</v>
      </c>
      <c r="O34" s="14">
        <v>2000</v>
      </c>
      <c r="P34" s="14">
        <v>3980</v>
      </c>
    </row>
    <row r="35" spans="1:16" s="20" customFormat="1" ht="19.5" customHeight="1" x14ac:dyDescent="0.15">
      <c r="A35" s="28"/>
      <c r="B35" s="26"/>
      <c r="C35" s="15" t="s">
        <v>40</v>
      </c>
      <c r="D35" s="17"/>
      <c r="E35" s="17"/>
      <c r="F35" s="16"/>
      <c r="G35" s="18"/>
      <c r="H35" s="19"/>
      <c r="I35" s="21" t="s">
        <v>181</v>
      </c>
      <c r="J35" s="21" t="s">
        <v>89</v>
      </c>
      <c r="K35" s="21"/>
      <c r="L35" s="21"/>
      <c r="M35" s="21" t="s">
        <v>142</v>
      </c>
      <c r="N35" s="21" t="s">
        <v>170</v>
      </c>
      <c r="O35" s="21" t="s">
        <v>114</v>
      </c>
      <c r="P35" s="14" t="s">
        <v>194</v>
      </c>
    </row>
    <row r="36" spans="1:16" s="9" customFormat="1" ht="19.5" customHeight="1" x14ac:dyDescent="0.15">
      <c r="A36" s="28"/>
      <c r="B36" s="25" t="s">
        <v>37</v>
      </c>
      <c r="C36" s="8" t="s">
        <v>43</v>
      </c>
      <c r="D36" s="3">
        <f>AVERAGE(I36:N36)</f>
        <v>27406.666666666668</v>
      </c>
      <c r="E36" s="3">
        <f>AVERAGE(O36:P36)</f>
        <v>30900</v>
      </c>
      <c r="F36" s="4" t="str">
        <f>IF((D36-E36)&lt;0,"↓",IF((D36-E36)&gt;0,"↑",""))</f>
        <v>↓</v>
      </c>
      <c r="G36" s="5">
        <f>ABS(D36-E36)</f>
        <v>3493.3333333333321</v>
      </c>
      <c r="H36" s="11">
        <f t="shared" si="0"/>
        <v>-11.3</v>
      </c>
      <c r="I36" s="14">
        <v>44800</v>
      </c>
      <c r="J36" s="14">
        <v>10800</v>
      </c>
      <c r="K36" s="14">
        <v>25000</v>
      </c>
      <c r="L36" s="14">
        <v>0</v>
      </c>
      <c r="M36" s="14">
        <v>35840</v>
      </c>
      <c r="N36" s="14">
        <v>48000</v>
      </c>
      <c r="O36" s="14">
        <v>22000</v>
      </c>
      <c r="P36" s="14">
        <v>39800</v>
      </c>
    </row>
    <row r="37" spans="1:16" s="20" customFormat="1" ht="18.75" customHeight="1" x14ac:dyDescent="0.15">
      <c r="A37" s="28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28"/>
      <c r="B38" s="25" t="s">
        <v>38</v>
      </c>
      <c r="C38" s="8" t="s">
        <v>44</v>
      </c>
      <c r="D38" s="3">
        <f>AVERAGE(I38:N38)</f>
        <v>5491.666666666667</v>
      </c>
      <c r="E38" s="3">
        <f>AVERAGE(O38:P38)</f>
        <v>10900</v>
      </c>
      <c r="F38" s="4" t="str">
        <f>IF((D38-E38)&lt;0,"↓",IF((D38-E38)&gt;0,"↑",""))</f>
        <v>↓</v>
      </c>
      <c r="G38" s="5">
        <f>ABS(D38-E38)</f>
        <v>5408.333333333333</v>
      </c>
      <c r="H38" s="11">
        <f t="shared" si="0"/>
        <v>-49.6</v>
      </c>
      <c r="I38" s="14">
        <v>9990</v>
      </c>
      <c r="J38" s="14">
        <v>9000</v>
      </c>
      <c r="K38" s="14">
        <v>0</v>
      </c>
      <c r="L38" s="14">
        <v>0</v>
      </c>
      <c r="M38" s="14">
        <v>4980</v>
      </c>
      <c r="N38" s="14">
        <v>8980</v>
      </c>
      <c r="O38" s="14">
        <v>9000</v>
      </c>
      <c r="P38" s="14">
        <v>12800</v>
      </c>
    </row>
    <row r="39" spans="1:16" s="20" customFormat="1" ht="19.5" customHeight="1" x14ac:dyDescent="0.15">
      <c r="A39" s="29"/>
      <c r="B39" s="26"/>
      <c r="C39" s="15" t="s">
        <v>40</v>
      </c>
      <c r="D39" s="17"/>
      <c r="E39" s="17"/>
      <c r="F39" s="16"/>
      <c r="G39" s="18"/>
      <c r="H39" s="19"/>
      <c r="I39" s="22" t="s">
        <v>131</v>
      </c>
      <c r="J39" s="22" t="s">
        <v>90</v>
      </c>
      <c r="K39" s="22"/>
      <c r="L39" s="22"/>
      <c r="M39" s="22" t="s">
        <v>96</v>
      </c>
      <c r="N39" s="22" t="s">
        <v>120</v>
      </c>
      <c r="O39" s="22" t="s">
        <v>90</v>
      </c>
      <c r="P39" s="22" t="s">
        <v>105</v>
      </c>
    </row>
    <row r="40" spans="1:16" s="9" customFormat="1" ht="19.5" customHeight="1" x14ac:dyDescent="0.15">
      <c r="A40" s="27" t="s">
        <v>23</v>
      </c>
      <c r="B40" s="25" t="s">
        <v>63</v>
      </c>
      <c r="C40" s="8" t="s">
        <v>14</v>
      </c>
      <c r="D40" s="3">
        <f>AVERAGE(I40:N40)</f>
        <v>4883.333333333333</v>
      </c>
      <c r="E40" s="3">
        <f>AVERAGE(O40:P40)</f>
        <v>5140</v>
      </c>
      <c r="F40" s="4" t="str">
        <f>IF((D40-E40)&lt;0,"↓",IF((D40-E40)&gt;0,"↑",""))</f>
        <v>↓</v>
      </c>
      <c r="G40" s="5">
        <f>ABS(D40-E40)</f>
        <v>256.66666666666697</v>
      </c>
      <c r="H40" s="11">
        <f t="shared" si="0"/>
        <v>-5</v>
      </c>
      <c r="I40" s="14">
        <v>4680</v>
      </c>
      <c r="J40" s="14">
        <v>4580</v>
      </c>
      <c r="K40" s="14">
        <v>4480</v>
      </c>
      <c r="L40" s="14">
        <v>6200</v>
      </c>
      <c r="M40" s="14">
        <v>4680</v>
      </c>
      <c r="N40" s="14">
        <v>4680</v>
      </c>
      <c r="O40" s="14">
        <v>5000</v>
      </c>
      <c r="P40" s="14">
        <v>5280</v>
      </c>
    </row>
    <row r="41" spans="1:16" s="20" customFormat="1" ht="19.5" customHeight="1" x14ac:dyDescent="0.15">
      <c r="A41" s="28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 t="s">
        <v>92</v>
      </c>
      <c r="L41" s="21" t="s">
        <v>150</v>
      </c>
      <c r="M41" s="21" t="s">
        <v>125</v>
      </c>
      <c r="N41" s="21" t="s">
        <v>171</v>
      </c>
      <c r="O41" s="21"/>
      <c r="P41" s="21"/>
    </row>
    <row r="42" spans="1:16" s="9" customFormat="1" ht="19.5" customHeight="1" x14ac:dyDescent="0.15">
      <c r="A42" s="28"/>
      <c r="B42" s="25" t="s">
        <v>64</v>
      </c>
      <c r="C42" s="8" t="s">
        <v>6</v>
      </c>
      <c r="D42" s="3">
        <f>AVERAGE(I42:N42)</f>
        <v>1301.6666666666667</v>
      </c>
      <c r="E42" s="3">
        <f>AVERAGE(O42:P42)</f>
        <v>1800</v>
      </c>
      <c r="F42" s="4" t="str">
        <f>IF((D42-E42)&lt;0,"↓",IF((D42-E42)&gt;0,"↑",""))</f>
        <v>↓</v>
      </c>
      <c r="G42" s="5">
        <f>ABS(D42-E42)</f>
        <v>498.33333333333326</v>
      </c>
      <c r="H42" s="11">
        <f t="shared" si="0"/>
        <v>-27.7</v>
      </c>
      <c r="I42" s="14">
        <v>1490</v>
      </c>
      <c r="J42" s="14">
        <v>1250</v>
      </c>
      <c r="K42" s="14">
        <v>1250</v>
      </c>
      <c r="L42" s="14">
        <v>1580</v>
      </c>
      <c r="M42" s="14">
        <v>1120</v>
      </c>
      <c r="N42" s="14">
        <v>1120</v>
      </c>
      <c r="O42" s="14">
        <v>1450</v>
      </c>
      <c r="P42" s="14">
        <v>2150</v>
      </c>
    </row>
    <row r="43" spans="1:16" s="20" customFormat="1" ht="19.5" customHeight="1" x14ac:dyDescent="0.15">
      <c r="A43" s="28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138</v>
      </c>
    </row>
    <row r="44" spans="1:16" s="9" customFormat="1" ht="19.5" customHeight="1" x14ac:dyDescent="0.15">
      <c r="A44" s="28"/>
      <c r="B44" s="25" t="s">
        <v>65</v>
      </c>
      <c r="C44" s="8" t="s">
        <v>79</v>
      </c>
      <c r="D44" s="3">
        <f>AVERAGE(I44:N44)</f>
        <v>7428.333333333333</v>
      </c>
      <c r="E44" s="3">
        <f>AVERAGE(O44:P44)</f>
        <v>8240</v>
      </c>
      <c r="F44" s="4" t="str">
        <f>IF((D44-E44)&lt;0,"↓",IF((D44-E44)&gt;0,"↑",""))</f>
        <v>↓</v>
      </c>
      <c r="G44" s="5">
        <f>ABS(D44-E44)</f>
        <v>811.66666666666697</v>
      </c>
      <c r="H44" s="11">
        <f t="shared" si="0"/>
        <v>-9.9</v>
      </c>
      <c r="I44" s="14">
        <v>11900</v>
      </c>
      <c r="J44" s="14">
        <v>11800</v>
      </c>
      <c r="K44" s="14">
        <v>3680</v>
      </c>
      <c r="L44" s="14">
        <v>6990</v>
      </c>
      <c r="M44" s="14">
        <v>4250</v>
      </c>
      <c r="N44" s="14">
        <v>5950</v>
      </c>
      <c r="O44" s="14">
        <v>9800</v>
      </c>
      <c r="P44" s="14">
        <v>6680</v>
      </c>
    </row>
    <row r="45" spans="1:16" s="20" customFormat="1" ht="19.5" customHeight="1" x14ac:dyDescent="0.15">
      <c r="A45" s="28"/>
      <c r="B45" s="26"/>
      <c r="C45" s="15" t="s">
        <v>40</v>
      </c>
      <c r="D45" s="17"/>
      <c r="E45" s="17"/>
      <c r="F45" s="16"/>
      <c r="G45" s="18"/>
      <c r="H45" s="19"/>
      <c r="I45" s="21" t="s">
        <v>132</v>
      </c>
      <c r="J45" s="21" t="s">
        <v>110</v>
      </c>
      <c r="K45" s="21" t="s">
        <v>119</v>
      </c>
      <c r="L45" s="21" t="s">
        <v>151</v>
      </c>
      <c r="M45" s="21" t="s">
        <v>126</v>
      </c>
      <c r="N45" s="21" t="s">
        <v>172</v>
      </c>
      <c r="O45" s="21" t="s">
        <v>190</v>
      </c>
      <c r="P45" s="21" t="s">
        <v>118</v>
      </c>
    </row>
    <row r="46" spans="1:16" s="9" customFormat="1" ht="19.5" customHeight="1" x14ac:dyDescent="0.15">
      <c r="A46" s="28"/>
      <c r="B46" s="25" t="s">
        <v>50</v>
      </c>
      <c r="C46" s="8" t="s">
        <v>7</v>
      </c>
      <c r="D46" s="3">
        <f>AVERAGE(I46:N46)</f>
        <v>1045</v>
      </c>
      <c r="E46" s="3">
        <f>AVERAGE(O46:P46)</f>
        <v>1150</v>
      </c>
      <c r="F46" s="4" t="str">
        <f>IF((D46-E46)&lt;0,"↓",IF((D46-E46)&gt;0,"↑",""))</f>
        <v>↓</v>
      </c>
      <c r="G46" s="5">
        <f>ABS(D46-E46)</f>
        <v>105</v>
      </c>
      <c r="H46" s="11">
        <f t="shared" si="0"/>
        <v>-9.1</v>
      </c>
      <c r="I46" s="14">
        <v>1020</v>
      </c>
      <c r="J46" s="14">
        <v>1000</v>
      </c>
      <c r="K46" s="14">
        <v>1050</v>
      </c>
      <c r="L46" s="14">
        <v>1200</v>
      </c>
      <c r="M46" s="14">
        <v>1000</v>
      </c>
      <c r="N46" s="14">
        <v>1000</v>
      </c>
      <c r="O46" s="14">
        <v>1100</v>
      </c>
      <c r="P46" s="14">
        <v>1200</v>
      </c>
    </row>
    <row r="47" spans="1:16" s="20" customFormat="1" ht="19.5" customHeight="1" x14ac:dyDescent="0.15">
      <c r="A47" s="28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28"/>
      <c r="B48" s="25" t="s">
        <v>66</v>
      </c>
      <c r="C48" s="8" t="s">
        <v>8</v>
      </c>
      <c r="D48" s="3">
        <f>AVERAGE(I48:N48)</f>
        <v>3618.3333333333335</v>
      </c>
      <c r="E48" s="3">
        <f>AVERAGE(O48:P48)</f>
        <v>3715</v>
      </c>
      <c r="F48" s="4" t="str">
        <f>IF((D48-E48)&lt;0,"↓",IF((D48-E48)&gt;0,"↑",""))</f>
        <v>↓</v>
      </c>
      <c r="G48" s="5">
        <f>ABS(D48-E48)</f>
        <v>96.666666666666515</v>
      </c>
      <c r="H48" s="11">
        <f t="shared" si="0"/>
        <v>-2.6</v>
      </c>
      <c r="I48" s="14">
        <v>3380</v>
      </c>
      <c r="J48" s="14">
        <v>3390</v>
      </c>
      <c r="K48" s="14">
        <v>3680</v>
      </c>
      <c r="L48" s="14">
        <v>4500</v>
      </c>
      <c r="M48" s="14">
        <v>3380</v>
      </c>
      <c r="N48" s="14">
        <v>3380</v>
      </c>
      <c r="O48" s="14">
        <v>3750</v>
      </c>
      <c r="P48" s="14">
        <v>3680</v>
      </c>
    </row>
    <row r="49" spans="1:16" s="20" customFormat="1" ht="18.75" customHeight="1" x14ac:dyDescent="0.15">
      <c r="A49" s="28"/>
      <c r="B49" s="26"/>
      <c r="C49" s="15" t="s">
        <v>40</v>
      </c>
      <c r="D49" s="17"/>
      <c r="E49" s="17"/>
      <c r="F49" s="16"/>
      <c r="G49" s="18"/>
      <c r="H49" s="19"/>
      <c r="I49" s="21" t="s">
        <v>76</v>
      </c>
      <c r="J49" s="21" t="s">
        <v>93</v>
      </c>
      <c r="K49" s="21" t="s">
        <v>144</v>
      </c>
      <c r="L49" s="21" t="s">
        <v>144</v>
      </c>
      <c r="M49" s="21" t="s">
        <v>163</v>
      </c>
      <c r="N49" s="21" t="s">
        <v>129</v>
      </c>
      <c r="O49" s="21" t="s">
        <v>93</v>
      </c>
      <c r="P49" s="21" t="s">
        <v>97</v>
      </c>
    </row>
    <row r="50" spans="1:16" s="9" customFormat="1" ht="19.5" customHeight="1" x14ac:dyDescent="0.15">
      <c r="A50" s="28"/>
      <c r="B50" s="25" t="s">
        <v>24</v>
      </c>
      <c r="C50" s="8" t="s">
        <v>9</v>
      </c>
      <c r="D50" s="3">
        <f>AVERAGE(I50:N50)</f>
        <v>2495</v>
      </c>
      <c r="E50" s="3">
        <f>AVERAGE(O50:P50)</f>
        <v>2600</v>
      </c>
      <c r="F50" s="4" t="str">
        <f>IF((D50-E50)&lt;0,"↓",IF((D50-E50)&gt;0,"↑",""))</f>
        <v>↓</v>
      </c>
      <c r="G50" s="5">
        <f>ABS(D50-E50)</f>
        <v>105</v>
      </c>
      <c r="H50" s="11">
        <f t="shared" si="0"/>
        <v>-4</v>
      </c>
      <c r="I50" s="14">
        <v>2580</v>
      </c>
      <c r="J50" s="14">
        <v>2590</v>
      </c>
      <c r="K50" s="14">
        <v>2590</v>
      </c>
      <c r="L50" s="14">
        <v>2650</v>
      </c>
      <c r="M50" s="14">
        <v>2280</v>
      </c>
      <c r="N50" s="14">
        <v>2280</v>
      </c>
      <c r="O50" s="14">
        <v>2600</v>
      </c>
      <c r="P50" s="14">
        <v>2600</v>
      </c>
    </row>
    <row r="51" spans="1:16" s="20" customFormat="1" ht="19.5" customHeight="1" x14ac:dyDescent="0.15">
      <c r="A51" s="28"/>
      <c r="B51" s="26"/>
      <c r="C51" s="15" t="s">
        <v>40</v>
      </c>
      <c r="D51" s="17"/>
      <c r="E51" s="17"/>
      <c r="F51" s="16"/>
      <c r="G51" s="18"/>
      <c r="H51" s="19"/>
      <c r="I51" s="21"/>
      <c r="J51" s="21"/>
      <c r="K51" s="21" t="s">
        <v>145</v>
      </c>
      <c r="L51" s="21" t="s">
        <v>152</v>
      </c>
      <c r="M51" s="21" t="s">
        <v>164</v>
      </c>
      <c r="N51" s="21" t="s">
        <v>164</v>
      </c>
      <c r="O51" s="21"/>
      <c r="P51" s="21" t="s">
        <v>101</v>
      </c>
    </row>
    <row r="52" spans="1:16" s="9" customFormat="1" ht="19.5" customHeight="1" x14ac:dyDescent="0.15">
      <c r="A52" s="28"/>
      <c r="B52" s="25" t="s">
        <v>67</v>
      </c>
      <c r="C52" s="8" t="s">
        <v>25</v>
      </c>
      <c r="D52" s="3">
        <f>AVERAGE(I52:N52)</f>
        <v>11150</v>
      </c>
      <c r="E52" s="3">
        <f>AVERAGE(O52:P52)</f>
        <v>13600</v>
      </c>
      <c r="F52" s="4" t="str">
        <f>IF((D52-E52)&lt;0,"↓",IF((D52-E52)&gt;0,"↑",""))</f>
        <v>↓</v>
      </c>
      <c r="G52" s="5">
        <f>ABS(D52-E52)</f>
        <v>2450</v>
      </c>
      <c r="H52" s="11">
        <f t="shared" si="0"/>
        <v>-18</v>
      </c>
      <c r="I52" s="14">
        <v>24900</v>
      </c>
      <c r="J52" s="14">
        <v>0</v>
      </c>
      <c r="K52" s="14">
        <v>0</v>
      </c>
      <c r="L52" s="14">
        <v>0</v>
      </c>
      <c r="M52" s="14">
        <v>19000</v>
      </c>
      <c r="N52" s="14">
        <v>23000</v>
      </c>
      <c r="O52" s="14">
        <v>27200</v>
      </c>
      <c r="P52" s="14">
        <v>0</v>
      </c>
    </row>
    <row r="53" spans="1:16" s="20" customFormat="1" ht="19.5" customHeight="1" x14ac:dyDescent="0.15">
      <c r="A53" s="28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28"/>
      <c r="B54" s="25" t="s">
        <v>68</v>
      </c>
      <c r="C54" s="8" t="s">
        <v>10</v>
      </c>
      <c r="D54" s="3">
        <f>AVERAGE(I54:N54)</f>
        <v>2536.6666666666665</v>
      </c>
      <c r="E54" s="3">
        <f>AVERAGE(O54:P54)</f>
        <v>3490</v>
      </c>
      <c r="F54" s="4" t="str">
        <f>IF((D54-E54)&lt;0,"↓",IF((D54-E54)&gt;0,"↑",""))</f>
        <v>↓</v>
      </c>
      <c r="G54" s="5">
        <f>ABS(D54-E54)</f>
        <v>953.33333333333348</v>
      </c>
      <c r="H54" s="11">
        <f t="shared" si="0"/>
        <v>-27.3</v>
      </c>
      <c r="I54" s="14">
        <v>4990</v>
      </c>
      <c r="J54" s="14">
        <v>2000</v>
      </c>
      <c r="K54" s="14">
        <v>2000</v>
      </c>
      <c r="L54" s="14">
        <v>2000</v>
      </c>
      <c r="M54" s="14">
        <v>1980</v>
      </c>
      <c r="N54" s="14">
        <v>2250</v>
      </c>
      <c r="O54" s="14">
        <v>2000</v>
      </c>
      <c r="P54" s="14">
        <v>4980</v>
      </c>
    </row>
    <row r="55" spans="1:16" s="20" customFormat="1" ht="19.5" customHeight="1" x14ac:dyDescent="0.15">
      <c r="A55" s="28"/>
      <c r="B55" s="26"/>
      <c r="C55" s="15" t="s">
        <v>40</v>
      </c>
      <c r="D55" s="17"/>
      <c r="E55" s="17"/>
      <c r="F55" s="16"/>
      <c r="G55" s="18"/>
      <c r="H55" s="19"/>
      <c r="I55" s="21" t="s">
        <v>108</v>
      </c>
      <c r="J55" s="21"/>
      <c r="K55" s="21"/>
      <c r="L55" s="21"/>
      <c r="M55" s="21"/>
      <c r="N55" s="21" t="s">
        <v>173</v>
      </c>
      <c r="O55" s="21"/>
      <c r="P55" s="21" t="s">
        <v>106</v>
      </c>
    </row>
    <row r="56" spans="1:16" s="9" customFormat="1" ht="19.5" customHeight="1" x14ac:dyDescent="0.15">
      <c r="A56" s="28"/>
      <c r="B56" s="25" t="s">
        <v>69</v>
      </c>
      <c r="C56" s="8" t="s">
        <v>45</v>
      </c>
      <c r="D56" s="3">
        <f>AVERAGE(I56:N56)</f>
        <v>13460</v>
      </c>
      <c r="E56" s="3">
        <f>AVERAGE(O56:P56)</f>
        <v>14750</v>
      </c>
      <c r="F56" s="4" t="str">
        <f>IF((D56-E56)&lt;0,"↓",IF((D56-E56)&gt;0,"↑",""))</f>
        <v>↓</v>
      </c>
      <c r="G56" s="5">
        <f>ABS(D56-E56)</f>
        <v>1290</v>
      </c>
      <c r="H56" s="11">
        <f t="shared" si="0"/>
        <v>-8.6999999999999993</v>
      </c>
      <c r="I56" s="14">
        <v>17000</v>
      </c>
      <c r="J56" s="14">
        <v>16800</v>
      </c>
      <c r="K56" s="14">
        <v>10500</v>
      </c>
      <c r="L56" s="14">
        <v>12500</v>
      </c>
      <c r="M56" s="14">
        <v>15980</v>
      </c>
      <c r="N56" s="14">
        <v>7980</v>
      </c>
      <c r="O56" s="14">
        <v>12500</v>
      </c>
      <c r="P56" s="14">
        <v>17000</v>
      </c>
    </row>
    <row r="57" spans="1:16" s="20" customFormat="1" ht="19.5" customHeight="1" x14ac:dyDescent="0.15">
      <c r="A57" s="28"/>
      <c r="B57" s="26"/>
      <c r="C57" s="15" t="s">
        <v>40</v>
      </c>
      <c r="D57" s="17"/>
      <c r="E57" s="17"/>
      <c r="F57" s="16"/>
      <c r="G57" s="18"/>
      <c r="H57" s="19"/>
      <c r="I57" s="21" t="s">
        <v>182</v>
      </c>
      <c r="J57" s="21"/>
      <c r="K57" s="21" t="s">
        <v>121</v>
      </c>
      <c r="L57" s="21" t="s">
        <v>153</v>
      </c>
      <c r="M57" s="21"/>
      <c r="N57" s="21"/>
      <c r="O57" s="21"/>
      <c r="P57" s="21"/>
    </row>
    <row r="58" spans="1:16" s="9" customFormat="1" ht="19.5" customHeight="1" x14ac:dyDescent="0.15">
      <c r="A58" s="28"/>
      <c r="B58" s="25" t="s">
        <v>70</v>
      </c>
      <c r="C58" s="8" t="s">
        <v>11</v>
      </c>
      <c r="D58" s="3">
        <f>AVERAGE(I58:N58)</f>
        <v>3435</v>
      </c>
      <c r="E58" s="3">
        <f>AVERAGE(O58:P58)</f>
        <v>1375</v>
      </c>
      <c r="F58" s="4" t="str">
        <f>IF((D58-E58)&lt;0,"↓",IF((D58-E58)&gt;0,"↑",""))</f>
        <v>↑</v>
      </c>
      <c r="G58" s="5">
        <f>ABS(D58-E58)</f>
        <v>2060</v>
      </c>
      <c r="H58" s="11">
        <f t="shared" si="0"/>
        <v>149.80000000000001</v>
      </c>
      <c r="I58" s="14">
        <v>1280</v>
      </c>
      <c r="J58" s="14">
        <v>1290</v>
      </c>
      <c r="K58" s="14">
        <v>1300</v>
      </c>
      <c r="L58" s="14">
        <v>1380</v>
      </c>
      <c r="M58" s="14">
        <v>7680</v>
      </c>
      <c r="N58" s="14">
        <v>7680</v>
      </c>
      <c r="O58" s="14">
        <v>1400</v>
      </c>
      <c r="P58" s="14">
        <v>1350</v>
      </c>
    </row>
    <row r="59" spans="1:16" s="20" customFormat="1" ht="19.5" customHeight="1" x14ac:dyDescent="0.15">
      <c r="A59" s="29"/>
      <c r="B59" s="26"/>
      <c r="C59" s="15" t="s">
        <v>40</v>
      </c>
      <c r="D59" s="17"/>
      <c r="E59" s="17"/>
      <c r="F59" s="16"/>
      <c r="G59" s="18"/>
      <c r="H59" s="19"/>
      <c r="I59" s="21"/>
      <c r="J59" s="21"/>
      <c r="K59" s="21"/>
      <c r="L59" s="21"/>
      <c r="M59" s="21" t="s">
        <v>127</v>
      </c>
      <c r="N59" s="21" t="s">
        <v>174</v>
      </c>
      <c r="O59" s="21"/>
      <c r="P59" s="21"/>
    </row>
    <row r="60" spans="1:16" s="9" customFormat="1" ht="19.5" customHeight="1" x14ac:dyDescent="0.15">
      <c r="A60" s="30" t="s">
        <v>35</v>
      </c>
      <c r="B60" s="25" t="s">
        <v>71</v>
      </c>
      <c r="C60" s="8" t="s">
        <v>31</v>
      </c>
      <c r="D60" s="3">
        <f>AVERAGE(I60:N60)</f>
        <v>8780</v>
      </c>
      <c r="E60" s="3">
        <f>AVERAGE(O60:P60)</f>
        <v>13700</v>
      </c>
      <c r="F60" s="4" t="str">
        <f>IF((D60-E60)&lt;0,"↓",IF((D60-E60)&gt;0,"↑",""))</f>
        <v>↓</v>
      </c>
      <c r="G60" s="5">
        <f>ABS(D60-E60)</f>
        <v>4920</v>
      </c>
      <c r="H60" s="11">
        <f t="shared" si="0"/>
        <v>-35.9</v>
      </c>
      <c r="I60" s="14">
        <v>9900</v>
      </c>
      <c r="J60" s="14">
        <v>12500</v>
      </c>
      <c r="K60" s="14">
        <v>5980</v>
      </c>
      <c r="L60" s="14">
        <v>6500</v>
      </c>
      <c r="M60" s="14">
        <v>8900</v>
      </c>
      <c r="N60" s="14">
        <v>8900</v>
      </c>
      <c r="O60" s="14">
        <v>13500</v>
      </c>
      <c r="P60" s="14">
        <v>13900</v>
      </c>
    </row>
    <row r="61" spans="1:16" s="20" customFormat="1" ht="19.5" customHeight="1" x14ac:dyDescent="0.15">
      <c r="A61" s="31"/>
      <c r="B61" s="26"/>
      <c r="C61" s="15" t="s">
        <v>40</v>
      </c>
      <c r="D61" s="17"/>
      <c r="E61" s="17"/>
      <c r="F61" s="16"/>
      <c r="G61" s="18"/>
      <c r="H61" s="19"/>
      <c r="I61" s="21" t="s">
        <v>86</v>
      </c>
      <c r="J61" s="21" t="s">
        <v>185</v>
      </c>
      <c r="K61" s="21" t="s">
        <v>146</v>
      </c>
      <c r="L61" s="21"/>
      <c r="M61" s="21"/>
      <c r="N61" s="21" t="s">
        <v>175</v>
      </c>
      <c r="O61" s="21"/>
      <c r="P61" s="21" t="s">
        <v>195</v>
      </c>
    </row>
    <row r="62" spans="1:16" s="9" customFormat="1" ht="19.5" customHeight="1" x14ac:dyDescent="0.15">
      <c r="A62" s="31"/>
      <c r="B62" s="25" t="s">
        <v>72</v>
      </c>
      <c r="C62" s="8" t="s">
        <v>12</v>
      </c>
      <c r="D62" s="3">
        <f>AVERAGE(I62:N62)</f>
        <v>6993.333333333333</v>
      </c>
      <c r="E62" s="3">
        <f>AVERAGE(O62:P62)</f>
        <v>7400</v>
      </c>
      <c r="F62" s="4" t="str">
        <f>IF((D62-E62)&lt;0,"↓",IF((D62-E62)&gt;0,"↑",""))</f>
        <v>↓</v>
      </c>
      <c r="G62" s="5">
        <f>ABS(D62-E62)</f>
        <v>406.66666666666697</v>
      </c>
      <c r="H62" s="11">
        <f t="shared" si="0"/>
        <v>-5.5</v>
      </c>
      <c r="I62" s="14">
        <v>12900</v>
      </c>
      <c r="J62" s="14">
        <v>6980</v>
      </c>
      <c r="K62" s="14">
        <v>3680</v>
      </c>
      <c r="L62" s="14">
        <v>6500</v>
      </c>
      <c r="M62" s="14">
        <v>5950</v>
      </c>
      <c r="N62" s="14">
        <v>5950</v>
      </c>
      <c r="O62" s="14">
        <v>5900</v>
      </c>
      <c r="P62" s="14">
        <v>8900</v>
      </c>
    </row>
    <row r="63" spans="1:16" s="20" customFormat="1" ht="19.5" customHeight="1" x14ac:dyDescent="0.15">
      <c r="A63" s="31"/>
      <c r="B63" s="26"/>
      <c r="C63" s="15" t="s">
        <v>40</v>
      </c>
      <c r="D63" s="17"/>
      <c r="E63" s="17"/>
      <c r="F63" s="16"/>
      <c r="G63" s="18"/>
      <c r="H63" s="19"/>
      <c r="I63" s="21"/>
      <c r="J63" s="21"/>
      <c r="K63" s="21"/>
      <c r="L63" s="21" t="s">
        <v>154</v>
      </c>
      <c r="M63" s="21"/>
      <c r="N63" s="21"/>
      <c r="O63" s="21"/>
      <c r="P63" s="21"/>
    </row>
    <row r="64" spans="1:16" s="9" customFormat="1" ht="19.5" customHeight="1" x14ac:dyDescent="0.15">
      <c r="A64" s="31"/>
      <c r="B64" s="25" t="s">
        <v>73</v>
      </c>
      <c r="C64" s="8" t="s">
        <v>13</v>
      </c>
      <c r="D64" s="3">
        <f>AVERAGE(I64:N64)</f>
        <v>15810</v>
      </c>
      <c r="E64" s="3">
        <f>AVERAGE(O64:P64)</f>
        <v>19450</v>
      </c>
      <c r="F64" s="4" t="str">
        <f>IF((D64-E64)&lt;0,"↓",IF((D64-E64)&gt;0,"↑",""))</f>
        <v>↓</v>
      </c>
      <c r="G64" s="5">
        <f>ABS(D64-E64)</f>
        <v>3640</v>
      </c>
      <c r="H64" s="11">
        <f t="shared" si="0"/>
        <v>-18.7</v>
      </c>
      <c r="I64" s="14">
        <v>19900</v>
      </c>
      <c r="J64" s="14">
        <v>13900</v>
      </c>
      <c r="K64" s="14">
        <v>14300</v>
      </c>
      <c r="L64" s="14">
        <v>10900</v>
      </c>
      <c r="M64" s="14">
        <v>19900</v>
      </c>
      <c r="N64" s="14">
        <v>15960</v>
      </c>
      <c r="O64" s="14">
        <v>12000</v>
      </c>
      <c r="P64" s="14">
        <v>26900</v>
      </c>
    </row>
    <row r="65" spans="1:16" s="20" customFormat="1" ht="24" customHeight="1" x14ac:dyDescent="0.15">
      <c r="A65" s="32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103</v>
      </c>
      <c r="J65" s="21" t="s">
        <v>91</v>
      </c>
      <c r="K65" s="21" t="s">
        <v>147</v>
      </c>
      <c r="L65" s="21" t="s">
        <v>155</v>
      </c>
      <c r="M65" s="21" t="s">
        <v>165</v>
      </c>
      <c r="N65" s="21" t="s">
        <v>165</v>
      </c>
      <c r="O65" s="21" t="s">
        <v>81</v>
      </c>
      <c r="P65" s="21" t="s">
        <v>139</v>
      </c>
    </row>
    <row r="66" spans="1:16" s="9" customFormat="1" ht="19.5" customHeight="1" x14ac:dyDescent="0.15">
      <c r="A66" s="33" t="s">
        <v>26</v>
      </c>
      <c r="B66" s="25" t="s">
        <v>27</v>
      </c>
      <c r="C66" s="8" t="s">
        <v>15</v>
      </c>
      <c r="D66" s="3">
        <f>AVERAGE(I66:N66)</f>
        <v>1652.1666666666667</v>
      </c>
      <c r="E66" s="3">
        <f>AVERAGE(O66:P66)</f>
        <v>1695.5</v>
      </c>
      <c r="F66" s="4" t="str">
        <f t="shared" si="1"/>
        <v>↓</v>
      </c>
      <c r="G66" s="5">
        <f>ABS(D66-E66)</f>
        <v>43.333333333333258</v>
      </c>
      <c r="H66" s="11">
        <f t="shared" si="0"/>
        <v>-2.6</v>
      </c>
      <c r="I66" s="14">
        <v>1607</v>
      </c>
      <c r="J66" s="14">
        <v>1618</v>
      </c>
      <c r="K66" s="14">
        <v>1617</v>
      </c>
      <c r="L66" s="14">
        <v>1627</v>
      </c>
      <c r="M66" s="14">
        <v>1819</v>
      </c>
      <c r="N66" s="14">
        <v>1625</v>
      </c>
      <c r="O66" s="14">
        <v>1766</v>
      </c>
      <c r="P66" s="14">
        <v>1625</v>
      </c>
    </row>
    <row r="67" spans="1:16" s="20" customFormat="1" ht="19.5" customHeight="1" x14ac:dyDescent="0.15">
      <c r="A67" s="34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34"/>
      <c r="B68" s="25" t="s">
        <v>74</v>
      </c>
      <c r="C68" s="8" t="s">
        <v>15</v>
      </c>
      <c r="D68" s="3">
        <f>AVERAGE(I68:N68)</f>
        <v>313.33333333333331</v>
      </c>
      <c r="E68" s="3">
        <f>AVERAGE(O68:P68)</f>
        <v>475</v>
      </c>
      <c r="F68" s="4" t="str">
        <f t="shared" si="1"/>
        <v>↓</v>
      </c>
      <c r="G68" s="5">
        <f>ABS(D68-E68)</f>
        <v>161.66666666666669</v>
      </c>
      <c r="H68" s="11">
        <f t="shared" si="0"/>
        <v>-34</v>
      </c>
      <c r="I68" s="14">
        <v>890</v>
      </c>
      <c r="J68" s="14">
        <v>990</v>
      </c>
      <c r="K68" s="14">
        <v>0</v>
      </c>
      <c r="L68" s="14">
        <v>0</v>
      </c>
      <c r="M68" s="14">
        <v>0</v>
      </c>
      <c r="N68" s="14">
        <v>0</v>
      </c>
      <c r="O68" s="14">
        <v>950</v>
      </c>
      <c r="P68" s="14">
        <v>0</v>
      </c>
    </row>
    <row r="69" spans="1:16" s="20" customFormat="1" ht="19.5" customHeight="1" x14ac:dyDescent="0.15">
      <c r="A69" s="34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34"/>
      <c r="B70" s="25" t="s">
        <v>75</v>
      </c>
      <c r="C70" s="8" t="s">
        <v>15</v>
      </c>
      <c r="D70" s="3">
        <f>AVERAGE(I70:N70)</f>
        <v>1453.8333333333333</v>
      </c>
      <c r="E70" s="3">
        <f>AVERAGE(O70:P70)</f>
        <v>1496.5</v>
      </c>
      <c r="F70" s="4" t="str">
        <f t="shared" si="1"/>
        <v>↓</v>
      </c>
      <c r="G70" s="5">
        <f>ABS(D70-E70)</f>
        <v>42.666666666666742</v>
      </c>
      <c r="H70" s="11">
        <f t="shared" ref="H70:H72" si="2">IFERROR(ROUND(((D70-E70)/E70)*100,1),"-")</f>
        <v>-2.9</v>
      </c>
      <c r="I70" s="14">
        <v>1397</v>
      </c>
      <c r="J70" s="14">
        <v>1408</v>
      </c>
      <c r="K70" s="14">
        <v>1397</v>
      </c>
      <c r="L70" s="14">
        <v>1427</v>
      </c>
      <c r="M70" s="14">
        <v>1679</v>
      </c>
      <c r="N70" s="14">
        <v>1415</v>
      </c>
      <c r="O70" s="14">
        <v>1578</v>
      </c>
      <c r="P70" s="14">
        <v>1415</v>
      </c>
    </row>
    <row r="71" spans="1:16" s="20" customFormat="1" ht="19.5" customHeight="1" x14ac:dyDescent="0.15">
      <c r="A71" s="34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34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35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2021-08-23T01:58:55Z</dcterms:modified>
</cp:coreProperties>
</file>