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가격조사\"/>
    </mc:Choice>
  </mc:AlternateContent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<sst xmlns="http://schemas.openxmlformats.org/spreadsheetml/2006/main" count="242" uniqueCount="179">
  <si>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</si>
  <si>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</si>
  <si>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</si>
  <si>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</si>
  <si>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</si>
  <si>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</si>
  <si>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</si>
  <si>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</si>
  <si>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</si>
  <si>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</si>
  <si>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</si>
  <si>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</si>
  <si>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</si>
  <si>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</si>
  <si>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</si>
  <si>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</si>
  <si>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</si>
  <si>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</si>
  <si>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</si>
  <si>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</si>
  <si>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</si>
  <si>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</si>
  <si>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</si>
  <si>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</si>
  <si>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</si>
  <si>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</si>
  <si>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</si>
  <si>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</si>
  <si>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</si>
  <si>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</si>
  <si>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</si>
  <si>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</si>
  <si>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</si>
  <si>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</si>
  <si>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</si>
  <si>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</si>
  <si>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</si>
  <si>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</si>
  <si>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</si>
  <si>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</si>
  <si>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</si>
  <si>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</si>
  <si>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</si>
  <si>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</si>
  <si>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</si>
  <si>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</si>
  <si>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</si>
  <si>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</si>
  <si>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</si>
  <si>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</si>
  <si>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</si>
  <si>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</si>
  <si>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</si>
  <si>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</si>
  <si>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</si>
  <si>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</si>
  <si>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</si>
  <si>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</si>
  <si>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</si>
  <si>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</si>
  <si>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</si>
  <si>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</si>
  <si>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</si>
  <si>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</si>
  <si>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</si>
  <si>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</si>
  <si>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</si>
  <si>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</si>
  <si>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</si>
  <si>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</si>
  <si>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</si>
  <si>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</si>
  <si>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</si>
  <si>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</si>
  <si>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</si>
  <si>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</si>
  <si>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가좌시장</t>
    <phoneticPr fontId="2" type="noConversion"/>
  </si>
  <si>
    <t>묶음(5개)</t>
    <phoneticPr fontId="2" type="noConversion"/>
  </si>
  <si>
    <t>30롤</t>
    <phoneticPr fontId="2" type="noConversion"/>
  </si>
  <si>
    <t>거북시장</t>
    <phoneticPr fontId="2" type="noConversion"/>
  </si>
  <si>
    <t>묶음(3개)</t>
    <phoneticPr fontId="2" type="noConversion"/>
  </si>
  <si>
    <t>1.8ℓ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</si>
  <si>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</si>
  <si>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</si>
  <si>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</si>
  <si>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1kg</t>
    <phoneticPr fontId="2" type="noConversion"/>
  </si>
  <si>
    <t>홈플러스
(가좌동)</t>
    <phoneticPr fontId="2" type="noConversion"/>
  </si>
  <si>
    <t>7/22~28</t>
    <phoneticPr fontId="2" type="noConversion"/>
  </si>
  <si>
    <t>3kg</t>
    <phoneticPr fontId="2" type="noConversion"/>
  </si>
  <si>
    <t>1봉</t>
    <phoneticPr fontId="2" type="noConversion"/>
  </si>
  <si>
    <t>1마리</t>
    <phoneticPr fontId="2" type="noConversion"/>
  </si>
  <si>
    <t>700g</t>
    <phoneticPr fontId="2" type="noConversion"/>
  </si>
  <si>
    <t>(한우등심)500g</t>
    <phoneticPr fontId="2" type="noConversion"/>
  </si>
  <si>
    <t>500g</t>
    <phoneticPr fontId="2" type="noConversion"/>
  </si>
  <si>
    <t>2kg 한 봉지</t>
    <phoneticPr fontId="2" type="noConversion"/>
  </si>
  <si>
    <t>(풀무원)380g</t>
    <phoneticPr fontId="2" type="noConversion"/>
  </si>
  <si>
    <t>(가루)3kg</t>
    <phoneticPr fontId="2" type="noConversion"/>
  </si>
  <si>
    <t>강남시장</t>
    <phoneticPr fontId="2" type="noConversion"/>
  </si>
  <si>
    <t>(강화쌀)</t>
    <phoneticPr fontId="2" type="noConversion"/>
  </si>
  <si>
    <t>1망 (중)</t>
    <phoneticPr fontId="2" type="noConversion"/>
  </si>
  <si>
    <t>1망 (3포기)</t>
    <phoneticPr fontId="2" type="noConversion"/>
  </si>
  <si>
    <t>10개</t>
    <phoneticPr fontId="2" type="noConversion"/>
  </si>
  <si>
    <t>3마리</t>
    <phoneticPr fontId="2" type="noConversion"/>
  </si>
  <si>
    <t>1.5kg</t>
    <phoneticPr fontId="2" type="noConversion"/>
  </si>
  <si>
    <t>한 바구니</t>
    <phoneticPr fontId="2" type="noConversion"/>
  </si>
  <si>
    <t>1kg</t>
    <phoneticPr fontId="2" type="noConversion"/>
  </si>
  <si>
    <t>(포도씨유)0.9ℓ</t>
    <phoneticPr fontId="2" type="noConversion"/>
  </si>
  <si>
    <t>(액체)4ℓ</t>
    <phoneticPr fontId="2" type="noConversion"/>
  </si>
  <si>
    <t>30롤</t>
    <phoneticPr fontId="2" type="noConversion"/>
  </si>
  <si>
    <t>(한우)500g</t>
    <phoneticPr fontId="2" type="noConversion"/>
  </si>
  <si>
    <t>(백설)</t>
    <phoneticPr fontId="2" type="noConversion"/>
  </si>
  <si>
    <t>묶음(5개)</t>
    <phoneticPr fontId="2" type="noConversion"/>
  </si>
  <si>
    <t>묶음(5개)</t>
    <phoneticPr fontId="2" type="noConversion"/>
  </si>
  <si>
    <t>2.7kg</t>
    <phoneticPr fontId="2" type="noConversion"/>
  </si>
  <si>
    <t>600g</t>
    <phoneticPr fontId="2" type="noConversion"/>
  </si>
  <si>
    <t>420g</t>
    <phoneticPr fontId="2" type="noConversion"/>
  </si>
  <si>
    <t>이마트 
(검단점)</t>
    <phoneticPr fontId="2" type="noConversion"/>
  </si>
  <si>
    <t>(이맛쌀)</t>
    <phoneticPr fontId="2" type="noConversion"/>
  </si>
  <si>
    <t>300g</t>
    <phoneticPr fontId="2" type="noConversion"/>
  </si>
  <si>
    <t>1단</t>
    <phoneticPr fontId="2" type="noConversion"/>
  </si>
  <si>
    <t>1포기 2kg</t>
    <phoneticPr fontId="2" type="noConversion"/>
  </si>
  <si>
    <t>8개</t>
    <phoneticPr fontId="2" type="noConversion"/>
  </si>
  <si>
    <t>1손</t>
    <phoneticPr fontId="2" type="noConversion"/>
  </si>
  <si>
    <t>500g</t>
    <phoneticPr fontId="2" type="noConversion"/>
  </si>
  <si>
    <t>25란</t>
    <phoneticPr fontId="2" type="noConversion"/>
  </si>
  <si>
    <t>묶음(3개)</t>
    <phoneticPr fontId="2" type="noConversion"/>
  </si>
  <si>
    <t>(백설)</t>
    <phoneticPr fontId="2" type="noConversion"/>
  </si>
  <si>
    <t>(해표)</t>
    <phoneticPr fontId="2" type="noConversion"/>
  </si>
  <si>
    <t>묶음 (5개)</t>
    <phoneticPr fontId="2" type="noConversion"/>
  </si>
  <si>
    <t>330g</t>
    <phoneticPr fontId="2" type="noConversion"/>
  </si>
  <si>
    <t>6개입</t>
    <phoneticPr fontId="2" type="noConversion"/>
  </si>
  <si>
    <t>30롤</t>
    <phoneticPr fontId="2" type="noConversion"/>
  </si>
  <si>
    <t>롯데마트   (검단점)</t>
    <phoneticPr fontId="2" type="noConversion"/>
  </si>
  <si>
    <t>(정갈한쌀)</t>
    <phoneticPr fontId="2" type="noConversion"/>
  </si>
  <si>
    <t>430g</t>
    <phoneticPr fontId="2" type="noConversion"/>
  </si>
  <si>
    <t>1.5kg</t>
    <phoneticPr fontId="2" type="noConversion"/>
  </si>
  <si>
    <t>4개</t>
    <phoneticPr fontId="2" type="noConversion"/>
  </si>
  <si>
    <t>(한우)</t>
    <phoneticPr fontId="2" type="noConversion"/>
  </si>
  <si>
    <t>(테크)4kg</t>
    <phoneticPr fontId="2" type="noConversion"/>
  </si>
  <si>
    <t>6개</t>
    <phoneticPr fontId="2" type="noConversion"/>
  </si>
  <si>
    <t>(크리넥스)30롤</t>
    <phoneticPr fontId="2" type="noConversion"/>
  </si>
  <si>
    <t>정서진시장</t>
    <phoneticPr fontId="2" type="noConversion"/>
  </si>
  <si>
    <t>(풀무원 무농약)340g</t>
    <phoneticPr fontId="2" type="noConversion"/>
  </si>
  <si>
    <t>1망 (소)</t>
    <phoneticPr fontId="2" type="noConversion"/>
  </si>
  <si>
    <t>(대)</t>
    <phoneticPr fontId="2" type="noConversion"/>
  </si>
  <si>
    <t>(소)</t>
    <phoneticPr fontId="2" type="noConversion"/>
  </si>
  <si>
    <t>8개</t>
    <phoneticPr fontId="2" type="noConversion"/>
  </si>
  <si>
    <t>1box</t>
    <phoneticPr fontId="2" type="noConversion"/>
  </si>
  <si>
    <t>(한우등심)600g</t>
    <phoneticPr fontId="2" type="noConversion"/>
  </si>
  <si>
    <t>600g</t>
    <phoneticPr fontId="2" type="noConversion"/>
  </si>
  <si>
    <t>900g</t>
    <phoneticPr fontId="2" type="noConversion"/>
  </si>
  <si>
    <t>(백설)1kg</t>
    <phoneticPr fontId="2" type="noConversion"/>
  </si>
  <si>
    <t>3.5kg</t>
    <phoneticPr fontId="2" type="noConversion"/>
  </si>
  <si>
    <t>30롤</t>
    <phoneticPr fontId="2" type="noConversion"/>
  </si>
  <si>
    <t>GS마트
(서구점)</t>
    <phoneticPr fontId="2" type="noConversion"/>
  </si>
  <si>
    <t>(밥맛좋은쌀)</t>
    <phoneticPr fontId="2" type="noConversion"/>
  </si>
  <si>
    <t>(풀무원 무농약)340g</t>
    <phoneticPr fontId="2" type="noConversion"/>
  </si>
  <si>
    <t>(깐마늘)700g</t>
    <phoneticPr fontId="2" type="noConversion"/>
  </si>
  <si>
    <t>1마리</t>
    <phoneticPr fontId="2" type="noConversion"/>
  </si>
  <si>
    <t>(하림) 800g</t>
    <phoneticPr fontId="2" type="noConversion"/>
  </si>
  <si>
    <t>1kg</t>
    <phoneticPr fontId="2" type="noConversion"/>
  </si>
  <si>
    <t>(오뚜기)0.9ℓ</t>
    <phoneticPr fontId="2" type="noConversion"/>
  </si>
  <si>
    <t>(브레디크)</t>
    <phoneticPr fontId="2" type="noConversion"/>
  </si>
  <si>
    <t>550mℓ</t>
    <phoneticPr fontId="2" type="noConversion"/>
  </si>
  <si>
    <t>(농협쌀)</t>
    <phoneticPr fontId="2" type="noConversion"/>
  </si>
  <si>
    <t>(국산전통)</t>
    <phoneticPr fontId="2" type="noConversion"/>
  </si>
  <si>
    <t>(카놀라유)</t>
    <phoneticPr fontId="2" type="noConversion"/>
  </si>
  <si>
    <t>(모나리자)1+1</t>
    <phoneticPr fontId="2" type="noConversion"/>
  </si>
  <si>
    <t>1.8kg</t>
    <phoneticPr fontId="2" type="noConversion"/>
  </si>
  <si>
    <t>(흙대파)1봉</t>
    <phoneticPr fontId="2" type="noConversion"/>
  </si>
  <si>
    <t>1포기</t>
    <phoneticPr fontId="2" type="noConversion"/>
  </si>
  <si>
    <t>(안동) 4개</t>
    <phoneticPr fontId="2" type="noConversion"/>
  </si>
  <si>
    <t>(목초) 15개</t>
    <phoneticPr fontId="2" type="noConversion"/>
  </si>
  <si>
    <t>1.2kg</t>
    <phoneticPr fontId="2" type="noConversion"/>
  </si>
  <si>
    <t>800g</t>
    <phoneticPr fontId="2" type="noConversion"/>
  </si>
  <si>
    <t>(카놀라유)0.9ℓ</t>
    <phoneticPr fontId="2" type="noConversion"/>
  </si>
  <si>
    <t>(풀무원)1+1</t>
    <phoneticPr fontId="2" type="noConversion"/>
  </si>
  <si>
    <t>(액체)2.8ℓ</t>
    <phoneticPr fontId="2" type="noConversion"/>
  </si>
  <si>
    <t>(크리넥스)30롤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</si>
</sst>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1,647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1,617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1,799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17,617 </c:v>
                  </c:pt>
                  <c:pt idx="1">
                    <c:v> 18,950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-7.0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19,800 </c:v>
                  </c:pt>
                  <c:pt idx="9">
                    <c:v> 18,900 </c:v>
                  </c:pt>
                  <c:pt idx="10">
                    <c:v> 18,900 </c:v>
                  </c:pt>
                  <c:pt idx="11">
                    <c:v> 12,000 </c:v>
                  </c:pt>
                  <c:pt idx="12">
                    <c:v> 25,900 </c:v>
                  </c:pt>
                </c:lvl>
                <c:lvl>
                  <c:pt idx="8">
                    <c:v>550mℓ</c:v>
                  </c:pt>
                </c:lvl>
                <c:lvl>
                  <c:pt idx="0">
                    <c:v> 5,428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1,972 </c:v>
                  </c:pt>
                  <c:pt idx="4">
                    <c:v>-26.6 </c:v>
                  </c:pt>
                  <c:pt idx="5">
                    <c:v> 12,900 </c:v>
                  </c:pt>
                  <c:pt idx="6">
                    <c:v> 3,480 </c:v>
                  </c:pt>
                  <c:pt idx="7">
                    <c:v> 5,680 </c:v>
                  </c:pt>
                  <c:pt idx="8">
                    <c:v> 650 </c:v>
                  </c:pt>
                  <c:pt idx="9">
                    <c:v> 3,900 </c:v>
                  </c:pt>
                  <c:pt idx="10">
                    <c:v> 5,960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2.7kg</c:v>
                  </c:pt>
                  <c:pt idx="8">
                    <c:v>2.7kg</c:v>
                  </c:pt>
                  <c:pt idx="10">
                    <c:v>(테크)4kg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7,678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6,022 </c:v>
                  </c:pt>
                  <c:pt idx="4">
                    <c:v>-44.0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5,980 </c:v>
                  </c:pt>
                  <c:pt idx="8">
                    <c:v> 5,490 </c:v>
                  </c:pt>
                  <c:pt idx="9">
                    <c:v> 8,900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13,150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1,600 </c:v>
                  </c:pt>
                  <c:pt idx="4">
                    <c:v>-10.8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16,000 </c:v>
                  </c:pt>
                  <c:pt idx="10">
                    <c:v> 14,000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(풀무원)380g</c:v>
                  </c:pt>
                  <c:pt idx="12">
                    <c:v>(풀무원)1+1</c:v>
                  </c:pt>
                </c:lvl>
                <c:lvl>
                  <c:pt idx="0">
                    <c:v> 2,480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1,010 </c:v>
                  </c:pt>
                  <c:pt idx="4">
                    <c:v>-28.9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-19.4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23,300 </c:v>
                  </c:pt>
                  <c:pt idx="11">
                    <c:v> 27,800 </c:v>
                  </c:pt>
                  <c:pt idx="12">
                    <c:v> - </c:v>
                  </c:pt>
                </c:lvl>
                <c:lvl>
                  <c:pt idx="8">
                    <c:v>420g</c:v>
                  </c:pt>
                  <c:pt idx="9">
                    <c:v>330g</c:v>
                  </c:pt>
                  <c:pt idx="10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9">
                    <c:v>묶음 (5개)</c:v>
                  </c:pt>
                  <c:pt idx="10">
                    <c:v>묶음 (5개)</c:v>
                  </c:pt>
                  <c:pt idx="11">
                    <c:v>묶음 (5개)</c:v>
                  </c:pt>
                  <c:pt idx="12">
                    <c:v>묶음 (5개)</c:v>
                  </c:pt>
                </c:lvl>
                <c:lvl>
                  <c:pt idx="0">
                    <c:v> 3,368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-5.5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2,680 </c:v>
                  </c:pt>
                  <c:pt idx="8">
                    <c:v> 4,000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0">
                    <c:v> 1,048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(오뚜기)0.9ℓ</c:v>
                  </c:pt>
                  <c:pt idx="8">
                    <c:v>1.8ℓ</c:v>
                  </c:pt>
                  <c:pt idx="9">
                    <c:v>(해표)</c:v>
                  </c:pt>
                  <c:pt idx="12">
                    <c:v>(카놀라유)0.9ℓ</c:v>
                  </c:pt>
                </c:lvl>
                <c:lvl>
                  <c:pt idx="0">
                    <c:v> 4,550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890 </c:v>
                  </c:pt>
                  <c:pt idx="4">
                    <c:v>-16.4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3,680 </c:v>
                  </c:pt>
                  <c:pt idx="8">
                    <c:v> 5,200 </c:v>
                  </c:pt>
                  <c:pt idx="9">
                    <c:v> 4,250 </c:v>
                  </c:pt>
                  <c:pt idx="10">
                    <c:v> 3,000 </c:v>
                  </c:pt>
                  <c:pt idx="11">
                    <c:v> 4,200 </c:v>
                  </c:pt>
                  <c:pt idx="12">
                    <c:v> 6,680 </c:v>
                  </c:pt>
                </c:lvl>
                <c:lvl>
                  <c:pt idx="11">
                    <c:v>(백설)1kg</c:v>
                  </c:pt>
                  <c:pt idx="12">
                    <c:v>(백설)1kg</c:v>
                  </c:pt>
                </c:lvl>
                <c:lvl>
                  <c:pt idx="0">
                    <c:v> 1,530 </c:v>
                  </c:pt>
                  <c:pt idx="1">
                    <c:v> 1,875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-18.4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990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2,750 </c:v>
                  </c:pt>
                  <c:pt idx="11">
                    <c:v> 1,600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9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7,993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2,907 </c:v>
                  </c:pt>
                  <c:pt idx="4">
                    <c:v>-26.7 </c:v>
                  </c:pt>
                  <c:pt idx="5">
                    <c:v> - </c:v>
                  </c:pt>
                  <c:pt idx="6">
                    <c:v> 9,000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12">
                    <c:v>1kg</c:v>
                  </c:pt>
                </c:lvl>
                <c:lvl>
                  <c:pt idx="0">
                    <c:v> 37,583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6,683 </c:v>
                  </c:pt>
                  <c:pt idx="4">
                    <c:v> 21.6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50,000 </c:v>
                  </c:pt>
                  <c:pt idx="8">
                    <c:v> 26,000 </c:v>
                  </c:pt>
                  <c:pt idx="9">
                    <c:v> 44,800 </c:v>
                  </c:pt>
                  <c:pt idx="10">
                    <c:v> 54,000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한 바구니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2,678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-10.4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2,800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9">
                    <c:v>25란</c:v>
                  </c:pt>
                  <c:pt idx="12">
                    <c:v>(목초) 15개</c:v>
                  </c:pt>
                </c:lvl>
                <c:lvl>
                  <c:pt idx="0">
                    <c:v> 9,460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-4.4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11,000 </c:v>
                  </c:pt>
                  <c:pt idx="8">
                    <c:v> 11,000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(하림) 800g</c:v>
                  </c:pt>
                </c:lvl>
                <c:lvl>
                  <c:pt idx="0">
                    <c:v> 6,912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488 </c:v>
                  </c:pt>
                  <c:pt idx="4">
                    <c:v>-6.6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5,680 </c:v>
                  </c:pt>
                  <c:pt idx="10">
                    <c:v> 8,900 </c:v>
                  </c:pt>
                  <c:pt idx="11">
                    <c:v> 7,000 </c:v>
                  </c:pt>
                  <c:pt idx="12">
                    <c:v> 7,800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1">
                    <c:v>600g</c:v>
                  </c:pt>
                </c:lvl>
                <c:lvl>
                  <c:pt idx="0">
                    <c:v> 15,892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-2.5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12,900 </c:v>
                  </c:pt>
                  <c:pt idx="10">
                    <c:v> 18,000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(한우)500g</c:v>
                  </c:pt>
                  <c:pt idx="9">
                    <c:v>500g</c:v>
                  </c:pt>
                  <c:pt idx="10">
                    <c:v>(한우)</c:v>
                  </c:pt>
                  <c:pt idx="11">
                    <c:v>(한우등심)600g</c:v>
                  </c:pt>
                  <c:pt idx="12">
                    <c:v>300g</c:v>
                  </c:pt>
                </c:lvl>
                <c:lvl>
                  <c:pt idx="0">
                    <c:v> 62,058 </c:v>
                  </c:pt>
                  <c:pt idx="1">
                    <c:v> 42,900 </c:v>
                  </c:pt>
                  <c:pt idx="2">
                    <c:v>↑</c:v>
                  </c:pt>
                  <c:pt idx="3">
                    <c:v> 19,158 </c:v>
                  </c:pt>
                  <c:pt idx="4">
                    <c:v> 44.7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65,000 </c:v>
                  </c:pt>
                  <c:pt idx="8">
                    <c:v> 50,000 </c:v>
                  </c:pt>
                  <c:pt idx="9">
                    <c:v> 74,400 </c:v>
                  </c:pt>
                  <c:pt idx="10">
                    <c:v> 50,000 </c:v>
                  </c:pt>
                  <c:pt idx="11">
                    <c:v> 66,000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9">
                    <c:v>300g</c:v>
                  </c:pt>
                  <c:pt idx="10">
                    <c:v>700g</c:v>
                  </c:pt>
                  <c:pt idx="11">
                    <c:v>1box</c:v>
                  </c:pt>
                </c:lvl>
                <c:lvl>
                  <c:pt idx="0">
                    <c:v> 8,627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2,273 </c:v>
                  </c:pt>
                  <c:pt idx="4">
                    <c:v>-20.9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3,712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-25.6 </c:v>
                  </c:pt>
                  <c:pt idx="5">
                    <c:v> 2,990 </c:v>
                  </c:pt>
                  <c:pt idx="6">
                    <c:v> 5,000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6">
                    <c:v>10개</c:v>
                  </c:pt>
                  <c:pt idx="9">
                    <c:v>8개</c:v>
                  </c:pt>
                  <c:pt idx="10">
                    <c:v>4개</c:v>
                  </c:pt>
                  <c:pt idx="11">
                    <c:v>8개</c:v>
                  </c:pt>
                  <c:pt idx="12">
                    <c:v>(안동) 4개</c:v>
                  </c:pt>
                </c:lvl>
                <c:lvl>
                  <c:pt idx="0">
                    <c:v> 7,345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3,555 </c:v>
                  </c:pt>
                  <c:pt idx="4">
                    <c:v>-32.6 </c:v>
                  </c:pt>
                  <c:pt idx="5">
                    <c:v> 12,990 </c:v>
                  </c:pt>
                  <c:pt idx="6">
                    <c:v> 9,800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7,800 </c:v>
                  </c:pt>
                  <c:pt idx="10">
                    <c:v> 9,980 </c:v>
                  </c:pt>
                  <c:pt idx="11">
                    <c:v> 10,000 </c:v>
                  </c:pt>
                  <c:pt idx="12">
                    <c:v> 11,800 </c:v>
                  </c:pt>
                </c:lvl>
                <c:lvl>
                  <c:pt idx="6">
                    <c:v>1망 (3포기)</c:v>
                  </c:pt>
                  <c:pt idx="9">
                    <c:v>1포기 2kg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4,027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2,713 </c:v>
                  </c:pt>
                  <c:pt idx="4">
                    <c:v>-40.3 </c:v>
                  </c:pt>
                  <c:pt idx="5">
                    <c:v> 3,300 </c:v>
                  </c:pt>
                  <c:pt idx="6">
                    <c:v> 9,600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1,575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580 </c:v>
                  </c:pt>
                  <c:pt idx="4">
                    <c:v> 58.3 </c:v>
                  </c:pt>
                  <c:pt idx="5">
                    <c:v> 1,490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1,480 </c:v>
                  </c:pt>
                  <c:pt idx="11">
                    <c:v> 1,000 </c:v>
                  </c:pt>
                  <c:pt idx="12">
                    <c:v> 990 </c:v>
                  </c:pt>
                </c:lvl>
                <c:lvl>
                  <c:pt idx="5">
                    <c:v>1봉</c:v>
                  </c:pt>
                  <c:pt idx="9">
                    <c:v>1단</c:v>
                  </c:pt>
                  <c:pt idx="10">
                    <c:v>1단</c:v>
                  </c:pt>
                  <c:pt idx="11">
                    <c:v>(대)</c:v>
                  </c:pt>
                  <c:pt idx="12">
                    <c:v>(흙대파)1봉</c:v>
                  </c:pt>
                </c:lvl>
                <c:lvl>
                  <c:pt idx="0">
                    <c:v> 1,458 </c:v>
                  </c:pt>
                  <c:pt idx="1">
                    <c:v> 1,490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-2.1 </c:v>
                  </c:pt>
                  <c:pt idx="5">
                    <c:v> 1,990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1망 (중)</c:v>
                  </c:pt>
                  <c:pt idx="10">
                    <c:v>1.5kg</c:v>
                  </c:pt>
                  <c:pt idx="11">
                    <c:v>1망 (소)</c:v>
                  </c:pt>
                  <c:pt idx="12">
                    <c:v>1.8kg</c:v>
                  </c:pt>
                </c:lvl>
                <c:lvl>
                  <c:pt idx="0">
                    <c:v> 3,238 </c:v>
                  </c:pt>
                  <c:pt idx="1">
                    <c:v> 2,740 </c:v>
                  </c:pt>
                  <c:pt idx="2">
                    <c:v>↑</c:v>
                  </c:pt>
                  <c:pt idx="3">
                    <c:v> 498 </c:v>
                  </c:pt>
                  <c:pt idx="4">
                    <c:v> 18.2 </c:v>
                  </c:pt>
                  <c:pt idx="5">
                    <c:v> 5,490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3,980 </c:v>
                  </c:pt>
                </c:lvl>
                <c:lvl>
                  <c:pt idx="5">
                    <c:v>7/22~28</c:v>
                  </c:pt>
                  <c:pt idx="9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12,025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2,125 </c:v>
                  </c:pt>
                  <c:pt idx="4">
                    <c:v> 21.5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14,000 </c:v>
                  </c:pt>
                  <c:pt idx="8">
                    <c:v> 13,500 </c:v>
                  </c:pt>
                  <c:pt idx="9">
                    <c:v> 4,250 </c:v>
                  </c:pt>
                  <c:pt idx="10">
                    <c:v> 17,000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(국산전통)</c:v>
                  </c:pt>
                  <c:pt idx="10">
                    <c:v>430g</c:v>
                  </c:pt>
                  <c:pt idx="11">
                    <c:v>(풀무원 무농약)340g</c:v>
                  </c:pt>
                  <c:pt idx="12">
                    <c:v>(풀무원 무농약)340g</c:v>
                  </c:pt>
                </c:lvl>
                <c:lvl>
                  <c:pt idx="0">
                    <c:v> 1,767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958 </c:v>
                  </c:pt>
                  <c:pt idx="4">
                    <c:v>-35.2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1,800 </c:v>
                  </c:pt>
                  <c:pt idx="8">
                    <c:v> 1,500 </c:v>
                  </c:pt>
                  <c:pt idx="9">
                    <c:v> 1,410 </c:v>
                  </c:pt>
                  <c:pt idx="10">
                    <c:v> 2,200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(이맛쌀)</c:v>
                  </c:pt>
                  <c:pt idx="10">
                    <c:v>(정갈한쌀)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69,800 </c:v>
                  </c:pt>
                  <c:pt idx="8">
                    <c:v> 74,500 </c:v>
                  </c:pt>
                  <c:pt idx="9">
                    <c:v> 59,900 </c:v>
                  </c:pt>
                  <c:pt idx="10">
                    <c:v> 65,000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07월 26일</c:v>
                  </c:pt>
                  <c:pt idx="6">
                    <c:v>07월 27일</c:v>
                  </c:pt>
                  <c:pt idx="7">
                    <c:v>07월 27일</c:v>
                  </c:pt>
                  <c:pt idx="8">
                    <c:v>07월 27일</c:v>
                  </c:pt>
                  <c:pt idx="9">
                    <c:v>07월 27일</c:v>
                  </c:pt>
                  <c:pt idx="10">
                    <c:v>07월 27일</c:v>
                  </c:pt>
                  <c:pt idx="11">
                    <c:v>07월 28일</c:v>
                  </c:pt>
                  <c:pt idx="12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1,647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1,617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1,799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17,617 </c:v>
                  </c:pt>
                  <c:pt idx="1">
                    <c:v> 18,950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-7.0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19,800 </c:v>
                  </c:pt>
                  <c:pt idx="9">
                    <c:v> 18,900 </c:v>
                  </c:pt>
                  <c:pt idx="10">
                    <c:v> 18,900 </c:v>
                  </c:pt>
                  <c:pt idx="11">
                    <c:v> 12,000 </c:v>
                  </c:pt>
                  <c:pt idx="12">
                    <c:v> 25,900 </c:v>
                  </c:pt>
                </c:lvl>
                <c:lvl>
                  <c:pt idx="8">
                    <c:v>550mℓ</c:v>
                  </c:pt>
                </c:lvl>
                <c:lvl>
                  <c:pt idx="0">
                    <c:v> 5,428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1,972 </c:v>
                  </c:pt>
                  <c:pt idx="4">
                    <c:v>-26.6 </c:v>
                  </c:pt>
                  <c:pt idx="5">
                    <c:v> 12,900 </c:v>
                  </c:pt>
                  <c:pt idx="6">
                    <c:v> 3,480 </c:v>
                  </c:pt>
                  <c:pt idx="7">
                    <c:v> 5,680 </c:v>
                  </c:pt>
                  <c:pt idx="8">
                    <c:v> 650 </c:v>
                  </c:pt>
                  <c:pt idx="9">
                    <c:v> 3,900 </c:v>
                  </c:pt>
                  <c:pt idx="10">
                    <c:v> 5,960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2.7kg</c:v>
                  </c:pt>
                  <c:pt idx="8">
                    <c:v>2.7kg</c:v>
                  </c:pt>
                  <c:pt idx="10">
                    <c:v>(테크)4kg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7,678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6,022 </c:v>
                  </c:pt>
                  <c:pt idx="4">
                    <c:v>-44.0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5,980 </c:v>
                  </c:pt>
                  <c:pt idx="8">
                    <c:v> 5,490 </c:v>
                  </c:pt>
                  <c:pt idx="9">
                    <c:v> 8,900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13,150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1,600 </c:v>
                  </c:pt>
                  <c:pt idx="4">
                    <c:v>-10.8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16,000 </c:v>
                  </c:pt>
                  <c:pt idx="10">
                    <c:v> 14,000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(풀무원)380g</c:v>
                  </c:pt>
                  <c:pt idx="12">
                    <c:v>(풀무원)1+1</c:v>
                  </c:pt>
                </c:lvl>
                <c:lvl>
                  <c:pt idx="0">
                    <c:v> 2,480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1,010 </c:v>
                  </c:pt>
                  <c:pt idx="4">
                    <c:v>-28.9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-19.4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23,300 </c:v>
                  </c:pt>
                  <c:pt idx="11">
                    <c:v> 27,800 </c:v>
                  </c:pt>
                  <c:pt idx="12">
                    <c:v> - </c:v>
                  </c:pt>
                </c:lvl>
                <c:lvl>
                  <c:pt idx="8">
                    <c:v>420g</c:v>
                  </c:pt>
                  <c:pt idx="9">
                    <c:v>330g</c:v>
                  </c:pt>
                  <c:pt idx="10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9">
                    <c:v>묶음 (5개)</c:v>
                  </c:pt>
                  <c:pt idx="10">
                    <c:v>묶음 (5개)</c:v>
                  </c:pt>
                  <c:pt idx="11">
                    <c:v>묶음 (5개)</c:v>
                  </c:pt>
                  <c:pt idx="12">
                    <c:v>묶음 (5개)</c:v>
                  </c:pt>
                </c:lvl>
                <c:lvl>
                  <c:pt idx="0">
                    <c:v> 3,368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-5.5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2,680 </c:v>
                  </c:pt>
                  <c:pt idx="8">
                    <c:v> 4,000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0">
                    <c:v> 1,048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(오뚜기)0.9ℓ</c:v>
                  </c:pt>
                  <c:pt idx="8">
                    <c:v>1.8ℓ</c:v>
                  </c:pt>
                  <c:pt idx="9">
                    <c:v>(해표)</c:v>
                  </c:pt>
                  <c:pt idx="12">
                    <c:v>(카놀라유)0.9ℓ</c:v>
                  </c:pt>
                </c:lvl>
                <c:lvl>
                  <c:pt idx="0">
                    <c:v> 4,550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890 </c:v>
                  </c:pt>
                  <c:pt idx="4">
                    <c:v>-16.4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3,680 </c:v>
                  </c:pt>
                  <c:pt idx="8">
                    <c:v> 5,200 </c:v>
                  </c:pt>
                  <c:pt idx="9">
                    <c:v> 4,250 </c:v>
                  </c:pt>
                  <c:pt idx="10">
                    <c:v> 3,000 </c:v>
                  </c:pt>
                  <c:pt idx="11">
                    <c:v> 4,200 </c:v>
                  </c:pt>
                  <c:pt idx="12">
                    <c:v> 6,680 </c:v>
                  </c:pt>
                </c:lvl>
                <c:lvl>
                  <c:pt idx="11">
                    <c:v>(백설)1kg</c:v>
                  </c:pt>
                  <c:pt idx="12">
                    <c:v>(백설)1kg</c:v>
                  </c:pt>
                </c:lvl>
                <c:lvl>
                  <c:pt idx="0">
                    <c:v> 1,530 </c:v>
                  </c:pt>
                  <c:pt idx="1">
                    <c:v> 1,875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-18.4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990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2,750 </c:v>
                  </c:pt>
                  <c:pt idx="11">
                    <c:v> 1,600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9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7,993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2,907 </c:v>
                  </c:pt>
                  <c:pt idx="4">
                    <c:v>-26.7 </c:v>
                  </c:pt>
                  <c:pt idx="5">
                    <c:v> - </c:v>
                  </c:pt>
                  <c:pt idx="6">
                    <c:v> 9,000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12">
                    <c:v>1kg</c:v>
                  </c:pt>
                </c:lvl>
                <c:lvl>
                  <c:pt idx="0">
                    <c:v> 37,583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6,683 </c:v>
                  </c:pt>
                  <c:pt idx="4">
                    <c:v> 21.6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50,000 </c:v>
                  </c:pt>
                  <c:pt idx="8">
                    <c:v> 26,000 </c:v>
                  </c:pt>
                  <c:pt idx="9">
                    <c:v> 44,800 </c:v>
                  </c:pt>
                  <c:pt idx="10">
                    <c:v> 54,000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한 바구니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2,678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-10.4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2,800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9">
                    <c:v>25란</c:v>
                  </c:pt>
                  <c:pt idx="12">
                    <c:v>(목초) 15개</c:v>
                  </c:pt>
                </c:lvl>
                <c:lvl>
                  <c:pt idx="0">
                    <c:v> 9,460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-4.4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11,000 </c:v>
                  </c:pt>
                  <c:pt idx="8">
                    <c:v> 11,000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(하림) 800g</c:v>
                  </c:pt>
                </c:lvl>
                <c:lvl>
                  <c:pt idx="0">
                    <c:v> 6,912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488 </c:v>
                  </c:pt>
                  <c:pt idx="4">
                    <c:v>-6.6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5,680 </c:v>
                  </c:pt>
                  <c:pt idx="10">
                    <c:v> 8,900 </c:v>
                  </c:pt>
                  <c:pt idx="11">
                    <c:v> 7,000 </c:v>
                  </c:pt>
                  <c:pt idx="12">
                    <c:v> 7,800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1">
                    <c:v>600g</c:v>
                  </c:pt>
                </c:lvl>
                <c:lvl>
                  <c:pt idx="0">
                    <c:v> 15,892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-2.5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12,900 </c:v>
                  </c:pt>
                  <c:pt idx="10">
                    <c:v> 18,000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(한우)500g</c:v>
                  </c:pt>
                  <c:pt idx="9">
                    <c:v>500g</c:v>
                  </c:pt>
                  <c:pt idx="10">
                    <c:v>(한우)</c:v>
                  </c:pt>
                  <c:pt idx="11">
                    <c:v>(한우등심)600g</c:v>
                  </c:pt>
                  <c:pt idx="12">
                    <c:v>300g</c:v>
                  </c:pt>
                </c:lvl>
                <c:lvl>
                  <c:pt idx="0">
                    <c:v> 62,058 </c:v>
                  </c:pt>
                  <c:pt idx="1">
                    <c:v> 42,900 </c:v>
                  </c:pt>
                  <c:pt idx="2">
                    <c:v>↑</c:v>
                  </c:pt>
                  <c:pt idx="3">
                    <c:v> 19,158 </c:v>
                  </c:pt>
                  <c:pt idx="4">
                    <c:v> 44.7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65,000 </c:v>
                  </c:pt>
                  <c:pt idx="8">
                    <c:v> 50,000 </c:v>
                  </c:pt>
                  <c:pt idx="9">
                    <c:v> 74,400 </c:v>
                  </c:pt>
                  <c:pt idx="10">
                    <c:v> 50,000 </c:v>
                  </c:pt>
                  <c:pt idx="11">
                    <c:v> 66,000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9">
                    <c:v>300g</c:v>
                  </c:pt>
                  <c:pt idx="10">
                    <c:v>700g</c:v>
                  </c:pt>
                  <c:pt idx="11">
                    <c:v>1box</c:v>
                  </c:pt>
                </c:lvl>
                <c:lvl>
                  <c:pt idx="0">
                    <c:v> 8,627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2,273 </c:v>
                  </c:pt>
                  <c:pt idx="4">
                    <c:v>-20.9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3,712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-25.6 </c:v>
                  </c:pt>
                  <c:pt idx="5">
                    <c:v> 2,990 </c:v>
                  </c:pt>
                  <c:pt idx="6">
                    <c:v> 5,000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6">
                    <c:v>10개</c:v>
                  </c:pt>
                  <c:pt idx="9">
                    <c:v>8개</c:v>
                  </c:pt>
                  <c:pt idx="10">
                    <c:v>4개</c:v>
                  </c:pt>
                  <c:pt idx="11">
                    <c:v>8개</c:v>
                  </c:pt>
                  <c:pt idx="12">
                    <c:v>(안동) 4개</c:v>
                  </c:pt>
                </c:lvl>
                <c:lvl>
                  <c:pt idx="0">
                    <c:v> 7,345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3,555 </c:v>
                  </c:pt>
                  <c:pt idx="4">
                    <c:v>-32.6 </c:v>
                  </c:pt>
                  <c:pt idx="5">
                    <c:v> 12,990 </c:v>
                  </c:pt>
                  <c:pt idx="6">
                    <c:v> 9,800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7,800 </c:v>
                  </c:pt>
                  <c:pt idx="10">
                    <c:v> 9,980 </c:v>
                  </c:pt>
                  <c:pt idx="11">
                    <c:v> 10,000 </c:v>
                  </c:pt>
                  <c:pt idx="12">
                    <c:v> 11,800 </c:v>
                  </c:pt>
                </c:lvl>
                <c:lvl>
                  <c:pt idx="6">
                    <c:v>1망 (3포기)</c:v>
                  </c:pt>
                  <c:pt idx="9">
                    <c:v>1포기 2kg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4,027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2,713 </c:v>
                  </c:pt>
                  <c:pt idx="4">
                    <c:v>-40.3 </c:v>
                  </c:pt>
                  <c:pt idx="5">
                    <c:v> 3,300 </c:v>
                  </c:pt>
                  <c:pt idx="6">
                    <c:v> 9,600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1,575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580 </c:v>
                  </c:pt>
                  <c:pt idx="4">
                    <c:v> 58.3 </c:v>
                  </c:pt>
                  <c:pt idx="5">
                    <c:v> 1,490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1,480 </c:v>
                  </c:pt>
                  <c:pt idx="11">
                    <c:v> 1,000 </c:v>
                  </c:pt>
                  <c:pt idx="12">
                    <c:v> 990 </c:v>
                  </c:pt>
                </c:lvl>
                <c:lvl>
                  <c:pt idx="5">
                    <c:v>1봉</c:v>
                  </c:pt>
                  <c:pt idx="9">
                    <c:v>1단</c:v>
                  </c:pt>
                  <c:pt idx="10">
                    <c:v>1단</c:v>
                  </c:pt>
                  <c:pt idx="11">
                    <c:v>(대)</c:v>
                  </c:pt>
                  <c:pt idx="12">
                    <c:v>(흙대파)1봉</c:v>
                  </c:pt>
                </c:lvl>
                <c:lvl>
                  <c:pt idx="0">
                    <c:v> 1,458 </c:v>
                  </c:pt>
                  <c:pt idx="1">
                    <c:v> 1,490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-2.1 </c:v>
                  </c:pt>
                  <c:pt idx="5">
                    <c:v> 1,990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1망 (중)</c:v>
                  </c:pt>
                  <c:pt idx="10">
                    <c:v>1.5kg</c:v>
                  </c:pt>
                  <c:pt idx="11">
                    <c:v>1망 (소)</c:v>
                  </c:pt>
                  <c:pt idx="12">
                    <c:v>1.8kg</c:v>
                  </c:pt>
                </c:lvl>
                <c:lvl>
                  <c:pt idx="0">
                    <c:v> 3,238 </c:v>
                  </c:pt>
                  <c:pt idx="1">
                    <c:v> 2,740 </c:v>
                  </c:pt>
                  <c:pt idx="2">
                    <c:v>↑</c:v>
                  </c:pt>
                  <c:pt idx="3">
                    <c:v> 498 </c:v>
                  </c:pt>
                  <c:pt idx="4">
                    <c:v> 18.2 </c:v>
                  </c:pt>
                  <c:pt idx="5">
                    <c:v> 5,490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3,980 </c:v>
                  </c:pt>
                </c:lvl>
                <c:lvl>
                  <c:pt idx="5">
                    <c:v>7/22~28</c:v>
                  </c:pt>
                  <c:pt idx="9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12,025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2,125 </c:v>
                  </c:pt>
                  <c:pt idx="4">
                    <c:v> 21.5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14,000 </c:v>
                  </c:pt>
                  <c:pt idx="8">
                    <c:v> 13,500 </c:v>
                  </c:pt>
                  <c:pt idx="9">
                    <c:v> 4,250 </c:v>
                  </c:pt>
                  <c:pt idx="10">
                    <c:v> 17,000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(국산전통)</c:v>
                  </c:pt>
                  <c:pt idx="10">
                    <c:v>430g</c:v>
                  </c:pt>
                  <c:pt idx="11">
                    <c:v>(풀무원 무농약)340g</c:v>
                  </c:pt>
                  <c:pt idx="12">
                    <c:v>(풀무원 무농약)340g</c:v>
                  </c:pt>
                </c:lvl>
                <c:lvl>
                  <c:pt idx="0">
                    <c:v> 1,767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958 </c:v>
                  </c:pt>
                  <c:pt idx="4">
                    <c:v>-35.2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1,800 </c:v>
                  </c:pt>
                  <c:pt idx="8">
                    <c:v> 1,500 </c:v>
                  </c:pt>
                  <c:pt idx="9">
                    <c:v> 1,410 </c:v>
                  </c:pt>
                  <c:pt idx="10">
                    <c:v> 2,200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(이맛쌀)</c:v>
                  </c:pt>
                  <c:pt idx="10">
                    <c:v>(정갈한쌀)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69,800 </c:v>
                  </c:pt>
                  <c:pt idx="8">
                    <c:v> 74,500 </c:v>
                  </c:pt>
                  <c:pt idx="9">
                    <c:v> 59,900 </c:v>
                  </c:pt>
                  <c:pt idx="10">
                    <c:v> 65,000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07월 26일</c:v>
                  </c:pt>
                  <c:pt idx="6">
                    <c:v>07월 27일</c:v>
                  </c:pt>
                  <c:pt idx="7">
                    <c:v>07월 27일</c:v>
                  </c:pt>
                  <c:pt idx="8">
                    <c:v>07월 27일</c:v>
                  </c:pt>
                  <c:pt idx="9">
                    <c:v>07월 27일</c:v>
                  </c:pt>
                  <c:pt idx="10">
                    <c:v>07월 27일</c:v>
                  </c:pt>
                  <c:pt idx="11">
                    <c:v>07월 28일</c:v>
                  </c:pt>
                  <c:pt idx="12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1440.5</c:v>
                </c:pt>
                <c:pt idx="1">
                  <c:v>1497</c:v>
                </c:pt>
                <c:pt idx="2" formatCode="General">
                  <c:v>0</c:v>
                </c:pt>
                <c:pt idx="3">
                  <c:v>56.5</c:v>
                </c:pt>
                <c:pt idx="4" formatCode="_-* #,##0.0_-;\-* #,##0.0_-;_-* &quot;-&quot;_-;_-@_-">
                  <c:v>-3.8</c:v>
                </c:pt>
                <c:pt idx="5">
                  <c:v>1397</c:v>
                </c:pt>
                <c:pt idx="6">
                  <c:v>1408</c:v>
                </c:pt>
                <c:pt idx="7">
                  <c:v>1397</c:v>
                </c:pt>
                <c:pt idx="8">
                  <c:v>1415</c:v>
                </c:pt>
                <c:pt idx="9">
                  <c:v>1427</c:v>
                </c:pt>
                <c:pt idx="10">
                  <c:v>1599</c:v>
                </c:pt>
                <c:pt idx="11">
                  <c:v>1579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1,647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1,617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1,799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17,617 </c:v>
                  </c:pt>
                  <c:pt idx="1">
                    <c:v> 18,950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-7.0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19,800 </c:v>
                  </c:pt>
                  <c:pt idx="9">
                    <c:v> 18,900 </c:v>
                  </c:pt>
                  <c:pt idx="10">
                    <c:v> 18,900 </c:v>
                  </c:pt>
                  <c:pt idx="11">
                    <c:v> 12,000 </c:v>
                  </c:pt>
                  <c:pt idx="12">
                    <c:v> 25,900 </c:v>
                  </c:pt>
                </c:lvl>
                <c:lvl>
                  <c:pt idx="8">
                    <c:v>550mℓ</c:v>
                  </c:pt>
                </c:lvl>
                <c:lvl>
                  <c:pt idx="0">
                    <c:v> 5,428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1,972 </c:v>
                  </c:pt>
                  <c:pt idx="4">
                    <c:v>-26.6 </c:v>
                  </c:pt>
                  <c:pt idx="5">
                    <c:v> 12,900 </c:v>
                  </c:pt>
                  <c:pt idx="6">
                    <c:v> 3,480 </c:v>
                  </c:pt>
                  <c:pt idx="7">
                    <c:v> 5,680 </c:v>
                  </c:pt>
                  <c:pt idx="8">
                    <c:v> 650 </c:v>
                  </c:pt>
                  <c:pt idx="9">
                    <c:v> 3,900 </c:v>
                  </c:pt>
                  <c:pt idx="10">
                    <c:v> 5,960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2.7kg</c:v>
                  </c:pt>
                  <c:pt idx="8">
                    <c:v>2.7kg</c:v>
                  </c:pt>
                  <c:pt idx="10">
                    <c:v>(테크)4kg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7,678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6,022 </c:v>
                  </c:pt>
                  <c:pt idx="4">
                    <c:v>-44.0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5,980 </c:v>
                  </c:pt>
                  <c:pt idx="8">
                    <c:v> 5,490 </c:v>
                  </c:pt>
                  <c:pt idx="9">
                    <c:v> 8,900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13,150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1,600 </c:v>
                  </c:pt>
                  <c:pt idx="4">
                    <c:v>-10.8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16,000 </c:v>
                  </c:pt>
                  <c:pt idx="10">
                    <c:v> 14,000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(풀무원)380g</c:v>
                  </c:pt>
                  <c:pt idx="12">
                    <c:v>(풀무원)1+1</c:v>
                  </c:pt>
                </c:lvl>
                <c:lvl>
                  <c:pt idx="0">
                    <c:v> 2,480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1,010 </c:v>
                  </c:pt>
                  <c:pt idx="4">
                    <c:v>-28.9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-19.4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23,300 </c:v>
                  </c:pt>
                  <c:pt idx="11">
                    <c:v> 27,800 </c:v>
                  </c:pt>
                  <c:pt idx="12">
                    <c:v> - </c:v>
                  </c:pt>
                </c:lvl>
                <c:lvl>
                  <c:pt idx="8">
                    <c:v>420g</c:v>
                  </c:pt>
                  <c:pt idx="9">
                    <c:v>330g</c:v>
                  </c:pt>
                  <c:pt idx="10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9">
                    <c:v>묶음 (5개)</c:v>
                  </c:pt>
                  <c:pt idx="10">
                    <c:v>묶음 (5개)</c:v>
                  </c:pt>
                  <c:pt idx="11">
                    <c:v>묶음 (5개)</c:v>
                  </c:pt>
                  <c:pt idx="12">
                    <c:v>묶음 (5개)</c:v>
                  </c:pt>
                </c:lvl>
                <c:lvl>
                  <c:pt idx="0">
                    <c:v> 3,368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-5.5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2,680 </c:v>
                  </c:pt>
                  <c:pt idx="8">
                    <c:v> 4,000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0">
                    <c:v> 1,048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(오뚜기)0.9ℓ</c:v>
                  </c:pt>
                  <c:pt idx="8">
                    <c:v>1.8ℓ</c:v>
                  </c:pt>
                  <c:pt idx="9">
                    <c:v>(해표)</c:v>
                  </c:pt>
                  <c:pt idx="12">
                    <c:v>(카놀라유)0.9ℓ</c:v>
                  </c:pt>
                </c:lvl>
                <c:lvl>
                  <c:pt idx="0">
                    <c:v> 4,550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890 </c:v>
                  </c:pt>
                  <c:pt idx="4">
                    <c:v>-16.4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3,680 </c:v>
                  </c:pt>
                  <c:pt idx="8">
                    <c:v> 5,200 </c:v>
                  </c:pt>
                  <c:pt idx="9">
                    <c:v> 4,250 </c:v>
                  </c:pt>
                  <c:pt idx="10">
                    <c:v> 3,000 </c:v>
                  </c:pt>
                  <c:pt idx="11">
                    <c:v> 4,200 </c:v>
                  </c:pt>
                  <c:pt idx="12">
                    <c:v> 6,680 </c:v>
                  </c:pt>
                </c:lvl>
                <c:lvl>
                  <c:pt idx="11">
                    <c:v>(백설)1kg</c:v>
                  </c:pt>
                  <c:pt idx="12">
                    <c:v>(백설)1kg</c:v>
                  </c:pt>
                </c:lvl>
                <c:lvl>
                  <c:pt idx="0">
                    <c:v> 1,530 </c:v>
                  </c:pt>
                  <c:pt idx="1">
                    <c:v> 1,875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-18.4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990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2,750 </c:v>
                  </c:pt>
                  <c:pt idx="11">
                    <c:v> 1,600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9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7,993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2,907 </c:v>
                  </c:pt>
                  <c:pt idx="4">
                    <c:v>-26.7 </c:v>
                  </c:pt>
                  <c:pt idx="5">
                    <c:v> - </c:v>
                  </c:pt>
                  <c:pt idx="6">
                    <c:v> 9,000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12">
                    <c:v>1kg</c:v>
                  </c:pt>
                </c:lvl>
                <c:lvl>
                  <c:pt idx="0">
                    <c:v> 37,583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6,683 </c:v>
                  </c:pt>
                  <c:pt idx="4">
                    <c:v> 21.6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50,000 </c:v>
                  </c:pt>
                  <c:pt idx="8">
                    <c:v> 26,000 </c:v>
                  </c:pt>
                  <c:pt idx="9">
                    <c:v> 44,800 </c:v>
                  </c:pt>
                  <c:pt idx="10">
                    <c:v> 54,000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한 바구니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2,678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-10.4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2,800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9">
                    <c:v>25란</c:v>
                  </c:pt>
                  <c:pt idx="12">
                    <c:v>(목초) 15개</c:v>
                  </c:pt>
                </c:lvl>
                <c:lvl>
                  <c:pt idx="0">
                    <c:v> 9,460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-4.4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11,000 </c:v>
                  </c:pt>
                  <c:pt idx="8">
                    <c:v> 11,000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(하림) 800g</c:v>
                  </c:pt>
                </c:lvl>
                <c:lvl>
                  <c:pt idx="0">
                    <c:v> 6,912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488 </c:v>
                  </c:pt>
                  <c:pt idx="4">
                    <c:v>-6.6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5,680 </c:v>
                  </c:pt>
                  <c:pt idx="10">
                    <c:v> 8,900 </c:v>
                  </c:pt>
                  <c:pt idx="11">
                    <c:v> 7,000 </c:v>
                  </c:pt>
                  <c:pt idx="12">
                    <c:v> 7,800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1">
                    <c:v>600g</c:v>
                  </c:pt>
                </c:lvl>
                <c:lvl>
                  <c:pt idx="0">
                    <c:v> 15,892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-2.5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12,900 </c:v>
                  </c:pt>
                  <c:pt idx="10">
                    <c:v> 18,000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(한우)500g</c:v>
                  </c:pt>
                  <c:pt idx="9">
                    <c:v>500g</c:v>
                  </c:pt>
                  <c:pt idx="10">
                    <c:v>(한우)</c:v>
                  </c:pt>
                  <c:pt idx="11">
                    <c:v>(한우등심)600g</c:v>
                  </c:pt>
                  <c:pt idx="12">
                    <c:v>300g</c:v>
                  </c:pt>
                </c:lvl>
                <c:lvl>
                  <c:pt idx="0">
                    <c:v> 62,058 </c:v>
                  </c:pt>
                  <c:pt idx="1">
                    <c:v> 42,900 </c:v>
                  </c:pt>
                  <c:pt idx="2">
                    <c:v>↑</c:v>
                  </c:pt>
                  <c:pt idx="3">
                    <c:v> 19,158 </c:v>
                  </c:pt>
                  <c:pt idx="4">
                    <c:v> 44.7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65,000 </c:v>
                  </c:pt>
                  <c:pt idx="8">
                    <c:v> 50,000 </c:v>
                  </c:pt>
                  <c:pt idx="9">
                    <c:v> 74,400 </c:v>
                  </c:pt>
                  <c:pt idx="10">
                    <c:v> 50,000 </c:v>
                  </c:pt>
                  <c:pt idx="11">
                    <c:v> 66,000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9">
                    <c:v>300g</c:v>
                  </c:pt>
                  <c:pt idx="10">
                    <c:v>700g</c:v>
                  </c:pt>
                  <c:pt idx="11">
                    <c:v>1box</c:v>
                  </c:pt>
                </c:lvl>
                <c:lvl>
                  <c:pt idx="0">
                    <c:v> 8,627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2,273 </c:v>
                  </c:pt>
                  <c:pt idx="4">
                    <c:v>-20.9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3,712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-25.6 </c:v>
                  </c:pt>
                  <c:pt idx="5">
                    <c:v> 2,990 </c:v>
                  </c:pt>
                  <c:pt idx="6">
                    <c:v> 5,000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6">
                    <c:v>10개</c:v>
                  </c:pt>
                  <c:pt idx="9">
                    <c:v>8개</c:v>
                  </c:pt>
                  <c:pt idx="10">
                    <c:v>4개</c:v>
                  </c:pt>
                  <c:pt idx="11">
                    <c:v>8개</c:v>
                  </c:pt>
                  <c:pt idx="12">
                    <c:v>(안동) 4개</c:v>
                  </c:pt>
                </c:lvl>
                <c:lvl>
                  <c:pt idx="0">
                    <c:v> 7,345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3,555 </c:v>
                  </c:pt>
                  <c:pt idx="4">
                    <c:v>-32.6 </c:v>
                  </c:pt>
                  <c:pt idx="5">
                    <c:v> 12,990 </c:v>
                  </c:pt>
                  <c:pt idx="6">
                    <c:v> 9,800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7,800 </c:v>
                  </c:pt>
                  <c:pt idx="10">
                    <c:v> 9,980 </c:v>
                  </c:pt>
                  <c:pt idx="11">
                    <c:v> 10,000 </c:v>
                  </c:pt>
                  <c:pt idx="12">
                    <c:v> 11,800 </c:v>
                  </c:pt>
                </c:lvl>
                <c:lvl>
                  <c:pt idx="6">
                    <c:v>1망 (3포기)</c:v>
                  </c:pt>
                  <c:pt idx="9">
                    <c:v>1포기 2kg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4,027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2,713 </c:v>
                  </c:pt>
                  <c:pt idx="4">
                    <c:v>-40.3 </c:v>
                  </c:pt>
                  <c:pt idx="5">
                    <c:v> 3,300 </c:v>
                  </c:pt>
                  <c:pt idx="6">
                    <c:v> 9,600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1,575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580 </c:v>
                  </c:pt>
                  <c:pt idx="4">
                    <c:v> 58.3 </c:v>
                  </c:pt>
                  <c:pt idx="5">
                    <c:v> 1,490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1,480 </c:v>
                  </c:pt>
                  <c:pt idx="11">
                    <c:v> 1,000 </c:v>
                  </c:pt>
                  <c:pt idx="12">
                    <c:v> 990 </c:v>
                  </c:pt>
                </c:lvl>
                <c:lvl>
                  <c:pt idx="5">
                    <c:v>1봉</c:v>
                  </c:pt>
                  <c:pt idx="9">
                    <c:v>1단</c:v>
                  </c:pt>
                  <c:pt idx="10">
                    <c:v>1단</c:v>
                  </c:pt>
                  <c:pt idx="11">
                    <c:v>(대)</c:v>
                  </c:pt>
                  <c:pt idx="12">
                    <c:v>(흙대파)1봉</c:v>
                  </c:pt>
                </c:lvl>
                <c:lvl>
                  <c:pt idx="0">
                    <c:v> 1,458 </c:v>
                  </c:pt>
                  <c:pt idx="1">
                    <c:v> 1,490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-2.1 </c:v>
                  </c:pt>
                  <c:pt idx="5">
                    <c:v> 1,990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1망 (중)</c:v>
                  </c:pt>
                  <c:pt idx="10">
                    <c:v>1.5kg</c:v>
                  </c:pt>
                  <c:pt idx="11">
                    <c:v>1망 (소)</c:v>
                  </c:pt>
                  <c:pt idx="12">
                    <c:v>1.8kg</c:v>
                  </c:pt>
                </c:lvl>
                <c:lvl>
                  <c:pt idx="0">
                    <c:v> 3,238 </c:v>
                  </c:pt>
                  <c:pt idx="1">
                    <c:v> 2,740 </c:v>
                  </c:pt>
                  <c:pt idx="2">
                    <c:v>↑</c:v>
                  </c:pt>
                  <c:pt idx="3">
                    <c:v> 498 </c:v>
                  </c:pt>
                  <c:pt idx="4">
                    <c:v> 18.2 </c:v>
                  </c:pt>
                  <c:pt idx="5">
                    <c:v> 5,490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3,980 </c:v>
                  </c:pt>
                </c:lvl>
                <c:lvl>
                  <c:pt idx="5">
                    <c:v>7/22~28</c:v>
                  </c:pt>
                  <c:pt idx="9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12,025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2,125 </c:v>
                  </c:pt>
                  <c:pt idx="4">
                    <c:v> 21.5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14,000 </c:v>
                  </c:pt>
                  <c:pt idx="8">
                    <c:v> 13,500 </c:v>
                  </c:pt>
                  <c:pt idx="9">
                    <c:v> 4,250 </c:v>
                  </c:pt>
                  <c:pt idx="10">
                    <c:v> 17,000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(국산전통)</c:v>
                  </c:pt>
                  <c:pt idx="10">
                    <c:v>430g</c:v>
                  </c:pt>
                  <c:pt idx="11">
                    <c:v>(풀무원 무농약)340g</c:v>
                  </c:pt>
                  <c:pt idx="12">
                    <c:v>(풀무원 무농약)340g</c:v>
                  </c:pt>
                </c:lvl>
                <c:lvl>
                  <c:pt idx="0">
                    <c:v> 1,767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958 </c:v>
                  </c:pt>
                  <c:pt idx="4">
                    <c:v>-35.2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1,800 </c:v>
                  </c:pt>
                  <c:pt idx="8">
                    <c:v> 1,500 </c:v>
                  </c:pt>
                  <c:pt idx="9">
                    <c:v> 1,410 </c:v>
                  </c:pt>
                  <c:pt idx="10">
                    <c:v> 2,200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(이맛쌀)</c:v>
                  </c:pt>
                  <c:pt idx="10">
                    <c:v>(정갈한쌀)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69,800 </c:v>
                  </c:pt>
                  <c:pt idx="8">
                    <c:v> 74,500 </c:v>
                  </c:pt>
                  <c:pt idx="9">
                    <c:v> 59,900 </c:v>
                  </c:pt>
                  <c:pt idx="10">
                    <c:v> 65,000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07월 26일</c:v>
                  </c:pt>
                  <c:pt idx="6">
                    <c:v>07월 27일</c:v>
                  </c:pt>
                  <c:pt idx="7">
                    <c:v>07월 27일</c:v>
                  </c:pt>
                  <c:pt idx="8">
                    <c:v>07월 27일</c:v>
                  </c:pt>
                  <c:pt idx="9">
                    <c:v>07월 27일</c:v>
                  </c:pt>
                  <c:pt idx="10">
                    <c:v>07월 27일</c:v>
                  </c:pt>
                  <c:pt idx="11">
                    <c:v>07월 28일</c:v>
                  </c:pt>
                  <c:pt idx="12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1,647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1,617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1,799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17,617 </c:v>
                  </c:pt>
                  <c:pt idx="1">
                    <c:v> 18,950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-7.0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19,800 </c:v>
                  </c:pt>
                  <c:pt idx="9">
                    <c:v> 18,900 </c:v>
                  </c:pt>
                  <c:pt idx="10">
                    <c:v> 18,900 </c:v>
                  </c:pt>
                  <c:pt idx="11">
                    <c:v> 12,000 </c:v>
                  </c:pt>
                  <c:pt idx="12">
                    <c:v> 25,900 </c:v>
                  </c:pt>
                </c:lvl>
                <c:lvl>
                  <c:pt idx="8">
                    <c:v>550mℓ</c:v>
                  </c:pt>
                </c:lvl>
                <c:lvl>
                  <c:pt idx="0">
                    <c:v> 5,428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1,972 </c:v>
                  </c:pt>
                  <c:pt idx="4">
                    <c:v>-26.6 </c:v>
                  </c:pt>
                  <c:pt idx="5">
                    <c:v> 12,900 </c:v>
                  </c:pt>
                  <c:pt idx="6">
                    <c:v> 3,480 </c:v>
                  </c:pt>
                  <c:pt idx="7">
                    <c:v> 5,680 </c:v>
                  </c:pt>
                  <c:pt idx="8">
                    <c:v> 650 </c:v>
                  </c:pt>
                  <c:pt idx="9">
                    <c:v> 3,900 </c:v>
                  </c:pt>
                  <c:pt idx="10">
                    <c:v> 5,960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2.7kg</c:v>
                  </c:pt>
                  <c:pt idx="8">
                    <c:v>2.7kg</c:v>
                  </c:pt>
                  <c:pt idx="10">
                    <c:v>(테크)4kg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7,678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6,022 </c:v>
                  </c:pt>
                  <c:pt idx="4">
                    <c:v>-44.0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5,980 </c:v>
                  </c:pt>
                  <c:pt idx="8">
                    <c:v> 5,490 </c:v>
                  </c:pt>
                  <c:pt idx="9">
                    <c:v> 8,900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13,150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1,600 </c:v>
                  </c:pt>
                  <c:pt idx="4">
                    <c:v>-10.8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16,000 </c:v>
                  </c:pt>
                  <c:pt idx="10">
                    <c:v> 14,000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(풀무원)380g</c:v>
                  </c:pt>
                  <c:pt idx="12">
                    <c:v>(풀무원)1+1</c:v>
                  </c:pt>
                </c:lvl>
                <c:lvl>
                  <c:pt idx="0">
                    <c:v> 2,480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1,010 </c:v>
                  </c:pt>
                  <c:pt idx="4">
                    <c:v>-28.9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-19.4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23,300 </c:v>
                  </c:pt>
                  <c:pt idx="11">
                    <c:v> 27,800 </c:v>
                  </c:pt>
                  <c:pt idx="12">
                    <c:v> - </c:v>
                  </c:pt>
                </c:lvl>
                <c:lvl>
                  <c:pt idx="8">
                    <c:v>420g</c:v>
                  </c:pt>
                  <c:pt idx="9">
                    <c:v>330g</c:v>
                  </c:pt>
                  <c:pt idx="10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9">
                    <c:v>묶음 (5개)</c:v>
                  </c:pt>
                  <c:pt idx="10">
                    <c:v>묶음 (5개)</c:v>
                  </c:pt>
                  <c:pt idx="11">
                    <c:v>묶음 (5개)</c:v>
                  </c:pt>
                  <c:pt idx="12">
                    <c:v>묶음 (5개)</c:v>
                  </c:pt>
                </c:lvl>
                <c:lvl>
                  <c:pt idx="0">
                    <c:v> 3,368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-5.5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2,680 </c:v>
                  </c:pt>
                  <c:pt idx="8">
                    <c:v> 4,000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0">
                    <c:v> 1,048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(오뚜기)0.9ℓ</c:v>
                  </c:pt>
                  <c:pt idx="8">
                    <c:v>1.8ℓ</c:v>
                  </c:pt>
                  <c:pt idx="9">
                    <c:v>(해표)</c:v>
                  </c:pt>
                  <c:pt idx="12">
                    <c:v>(카놀라유)0.9ℓ</c:v>
                  </c:pt>
                </c:lvl>
                <c:lvl>
                  <c:pt idx="0">
                    <c:v> 4,550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890 </c:v>
                  </c:pt>
                  <c:pt idx="4">
                    <c:v>-16.4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3,680 </c:v>
                  </c:pt>
                  <c:pt idx="8">
                    <c:v> 5,200 </c:v>
                  </c:pt>
                  <c:pt idx="9">
                    <c:v> 4,250 </c:v>
                  </c:pt>
                  <c:pt idx="10">
                    <c:v> 3,000 </c:v>
                  </c:pt>
                  <c:pt idx="11">
                    <c:v> 4,200 </c:v>
                  </c:pt>
                  <c:pt idx="12">
                    <c:v> 6,680 </c:v>
                  </c:pt>
                </c:lvl>
                <c:lvl>
                  <c:pt idx="11">
                    <c:v>(백설)1kg</c:v>
                  </c:pt>
                  <c:pt idx="12">
                    <c:v>(백설)1kg</c:v>
                  </c:pt>
                </c:lvl>
                <c:lvl>
                  <c:pt idx="0">
                    <c:v> 1,530 </c:v>
                  </c:pt>
                  <c:pt idx="1">
                    <c:v> 1,875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-18.4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990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2,750 </c:v>
                  </c:pt>
                  <c:pt idx="11">
                    <c:v> 1,600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9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7,993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2,907 </c:v>
                  </c:pt>
                  <c:pt idx="4">
                    <c:v>-26.7 </c:v>
                  </c:pt>
                  <c:pt idx="5">
                    <c:v> - </c:v>
                  </c:pt>
                  <c:pt idx="6">
                    <c:v> 9,000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12">
                    <c:v>1kg</c:v>
                  </c:pt>
                </c:lvl>
                <c:lvl>
                  <c:pt idx="0">
                    <c:v> 37,583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6,683 </c:v>
                  </c:pt>
                  <c:pt idx="4">
                    <c:v> 21.6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50,000 </c:v>
                  </c:pt>
                  <c:pt idx="8">
                    <c:v> 26,000 </c:v>
                  </c:pt>
                  <c:pt idx="9">
                    <c:v> 44,800 </c:v>
                  </c:pt>
                  <c:pt idx="10">
                    <c:v> 54,000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한 바구니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2,678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-10.4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2,800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9">
                    <c:v>25란</c:v>
                  </c:pt>
                  <c:pt idx="12">
                    <c:v>(목초) 15개</c:v>
                  </c:pt>
                </c:lvl>
                <c:lvl>
                  <c:pt idx="0">
                    <c:v> 9,460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-4.4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11,000 </c:v>
                  </c:pt>
                  <c:pt idx="8">
                    <c:v> 11,000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(하림) 800g</c:v>
                  </c:pt>
                </c:lvl>
                <c:lvl>
                  <c:pt idx="0">
                    <c:v> 6,912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488 </c:v>
                  </c:pt>
                  <c:pt idx="4">
                    <c:v>-6.6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5,680 </c:v>
                  </c:pt>
                  <c:pt idx="10">
                    <c:v> 8,900 </c:v>
                  </c:pt>
                  <c:pt idx="11">
                    <c:v> 7,000 </c:v>
                  </c:pt>
                  <c:pt idx="12">
                    <c:v> 7,800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1">
                    <c:v>600g</c:v>
                  </c:pt>
                </c:lvl>
                <c:lvl>
                  <c:pt idx="0">
                    <c:v> 15,892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-2.5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12,900 </c:v>
                  </c:pt>
                  <c:pt idx="10">
                    <c:v> 18,000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(한우)500g</c:v>
                  </c:pt>
                  <c:pt idx="9">
                    <c:v>500g</c:v>
                  </c:pt>
                  <c:pt idx="10">
                    <c:v>(한우)</c:v>
                  </c:pt>
                  <c:pt idx="11">
                    <c:v>(한우등심)600g</c:v>
                  </c:pt>
                  <c:pt idx="12">
                    <c:v>300g</c:v>
                  </c:pt>
                </c:lvl>
                <c:lvl>
                  <c:pt idx="0">
                    <c:v> 62,058 </c:v>
                  </c:pt>
                  <c:pt idx="1">
                    <c:v> 42,900 </c:v>
                  </c:pt>
                  <c:pt idx="2">
                    <c:v>↑</c:v>
                  </c:pt>
                  <c:pt idx="3">
                    <c:v> 19,158 </c:v>
                  </c:pt>
                  <c:pt idx="4">
                    <c:v> 44.7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65,000 </c:v>
                  </c:pt>
                  <c:pt idx="8">
                    <c:v> 50,000 </c:v>
                  </c:pt>
                  <c:pt idx="9">
                    <c:v> 74,400 </c:v>
                  </c:pt>
                  <c:pt idx="10">
                    <c:v> 50,000 </c:v>
                  </c:pt>
                  <c:pt idx="11">
                    <c:v> 66,000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9">
                    <c:v>300g</c:v>
                  </c:pt>
                  <c:pt idx="10">
                    <c:v>700g</c:v>
                  </c:pt>
                  <c:pt idx="11">
                    <c:v>1box</c:v>
                  </c:pt>
                </c:lvl>
                <c:lvl>
                  <c:pt idx="0">
                    <c:v> 8,627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2,273 </c:v>
                  </c:pt>
                  <c:pt idx="4">
                    <c:v>-20.9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3,712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-25.6 </c:v>
                  </c:pt>
                  <c:pt idx="5">
                    <c:v> 2,990 </c:v>
                  </c:pt>
                  <c:pt idx="6">
                    <c:v> 5,000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6">
                    <c:v>10개</c:v>
                  </c:pt>
                  <c:pt idx="9">
                    <c:v>8개</c:v>
                  </c:pt>
                  <c:pt idx="10">
                    <c:v>4개</c:v>
                  </c:pt>
                  <c:pt idx="11">
                    <c:v>8개</c:v>
                  </c:pt>
                  <c:pt idx="12">
                    <c:v>(안동) 4개</c:v>
                  </c:pt>
                </c:lvl>
                <c:lvl>
                  <c:pt idx="0">
                    <c:v> 7,345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3,555 </c:v>
                  </c:pt>
                  <c:pt idx="4">
                    <c:v>-32.6 </c:v>
                  </c:pt>
                  <c:pt idx="5">
                    <c:v> 12,990 </c:v>
                  </c:pt>
                  <c:pt idx="6">
                    <c:v> 9,800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7,800 </c:v>
                  </c:pt>
                  <c:pt idx="10">
                    <c:v> 9,980 </c:v>
                  </c:pt>
                  <c:pt idx="11">
                    <c:v> 10,000 </c:v>
                  </c:pt>
                  <c:pt idx="12">
                    <c:v> 11,800 </c:v>
                  </c:pt>
                </c:lvl>
                <c:lvl>
                  <c:pt idx="6">
                    <c:v>1망 (3포기)</c:v>
                  </c:pt>
                  <c:pt idx="9">
                    <c:v>1포기 2kg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4,027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2,713 </c:v>
                  </c:pt>
                  <c:pt idx="4">
                    <c:v>-40.3 </c:v>
                  </c:pt>
                  <c:pt idx="5">
                    <c:v> 3,300 </c:v>
                  </c:pt>
                  <c:pt idx="6">
                    <c:v> 9,600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1,575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580 </c:v>
                  </c:pt>
                  <c:pt idx="4">
                    <c:v> 58.3 </c:v>
                  </c:pt>
                  <c:pt idx="5">
                    <c:v> 1,490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1,480 </c:v>
                  </c:pt>
                  <c:pt idx="11">
                    <c:v> 1,000 </c:v>
                  </c:pt>
                  <c:pt idx="12">
                    <c:v> 990 </c:v>
                  </c:pt>
                </c:lvl>
                <c:lvl>
                  <c:pt idx="5">
                    <c:v>1봉</c:v>
                  </c:pt>
                  <c:pt idx="9">
                    <c:v>1단</c:v>
                  </c:pt>
                  <c:pt idx="10">
                    <c:v>1단</c:v>
                  </c:pt>
                  <c:pt idx="11">
                    <c:v>(대)</c:v>
                  </c:pt>
                  <c:pt idx="12">
                    <c:v>(흙대파)1봉</c:v>
                  </c:pt>
                </c:lvl>
                <c:lvl>
                  <c:pt idx="0">
                    <c:v> 1,458 </c:v>
                  </c:pt>
                  <c:pt idx="1">
                    <c:v> 1,490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-2.1 </c:v>
                  </c:pt>
                  <c:pt idx="5">
                    <c:v> 1,990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1망 (중)</c:v>
                  </c:pt>
                  <c:pt idx="10">
                    <c:v>1.5kg</c:v>
                  </c:pt>
                  <c:pt idx="11">
                    <c:v>1망 (소)</c:v>
                  </c:pt>
                  <c:pt idx="12">
                    <c:v>1.8kg</c:v>
                  </c:pt>
                </c:lvl>
                <c:lvl>
                  <c:pt idx="0">
                    <c:v> 3,238 </c:v>
                  </c:pt>
                  <c:pt idx="1">
                    <c:v> 2,740 </c:v>
                  </c:pt>
                  <c:pt idx="2">
                    <c:v>↑</c:v>
                  </c:pt>
                  <c:pt idx="3">
                    <c:v> 498 </c:v>
                  </c:pt>
                  <c:pt idx="4">
                    <c:v> 18.2 </c:v>
                  </c:pt>
                  <c:pt idx="5">
                    <c:v> 5,490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3,980 </c:v>
                  </c:pt>
                </c:lvl>
                <c:lvl>
                  <c:pt idx="5">
                    <c:v>7/22~28</c:v>
                  </c:pt>
                  <c:pt idx="9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12,025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2,125 </c:v>
                  </c:pt>
                  <c:pt idx="4">
                    <c:v> 21.5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14,000 </c:v>
                  </c:pt>
                  <c:pt idx="8">
                    <c:v> 13,500 </c:v>
                  </c:pt>
                  <c:pt idx="9">
                    <c:v> 4,250 </c:v>
                  </c:pt>
                  <c:pt idx="10">
                    <c:v> 17,000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(국산전통)</c:v>
                  </c:pt>
                  <c:pt idx="10">
                    <c:v>430g</c:v>
                  </c:pt>
                  <c:pt idx="11">
                    <c:v>(풀무원 무농약)340g</c:v>
                  </c:pt>
                  <c:pt idx="12">
                    <c:v>(풀무원 무농약)340g</c:v>
                  </c:pt>
                </c:lvl>
                <c:lvl>
                  <c:pt idx="0">
                    <c:v> 1,767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958 </c:v>
                  </c:pt>
                  <c:pt idx="4">
                    <c:v>-35.2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1,800 </c:v>
                  </c:pt>
                  <c:pt idx="8">
                    <c:v> 1,500 </c:v>
                  </c:pt>
                  <c:pt idx="9">
                    <c:v> 1,410 </c:v>
                  </c:pt>
                  <c:pt idx="10">
                    <c:v> 2,200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(이맛쌀)</c:v>
                  </c:pt>
                  <c:pt idx="10">
                    <c:v>(정갈한쌀)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69,800 </c:v>
                  </c:pt>
                  <c:pt idx="8">
                    <c:v> 74,500 </c:v>
                  </c:pt>
                  <c:pt idx="9">
                    <c:v> 59,900 </c:v>
                  </c:pt>
                  <c:pt idx="10">
                    <c:v> 65,000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07월 26일</c:v>
                  </c:pt>
                  <c:pt idx="6">
                    <c:v>07월 27일</c:v>
                  </c:pt>
                  <c:pt idx="7">
                    <c:v>07월 27일</c:v>
                  </c:pt>
                  <c:pt idx="8">
                    <c:v>07월 27일</c:v>
                  </c:pt>
                  <c:pt idx="9">
                    <c:v>07월 27일</c:v>
                  </c:pt>
                  <c:pt idx="10">
                    <c:v>07월 27일</c:v>
                  </c:pt>
                  <c:pt idx="11">
                    <c:v>07월 28일</c:v>
                  </c:pt>
                  <c:pt idx="12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1,647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1,617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1,799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17,617 </c:v>
                  </c:pt>
                  <c:pt idx="1">
                    <c:v> 18,950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-7.0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19,800 </c:v>
                  </c:pt>
                  <c:pt idx="9">
                    <c:v> 18,900 </c:v>
                  </c:pt>
                  <c:pt idx="10">
                    <c:v> 18,900 </c:v>
                  </c:pt>
                  <c:pt idx="11">
                    <c:v> 12,000 </c:v>
                  </c:pt>
                  <c:pt idx="12">
                    <c:v> 25,900 </c:v>
                  </c:pt>
                </c:lvl>
                <c:lvl>
                  <c:pt idx="8">
                    <c:v>550mℓ</c:v>
                  </c:pt>
                </c:lvl>
                <c:lvl>
                  <c:pt idx="0">
                    <c:v> 5,428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1,972 </c:v>
                  </c:pt>
                  <c:pt idx="4">
                    <c:v>-26.6 </c:v>
                  </c:pt>
                  <c:pt idx="5">
                    <c:v> 12,900 </c:v>
                  </c:pt>
                  <c:pt idx="6">
                    <c:v> 3,480 </c:v>
                  </c:pt>
                  <c:pt idx="7">
                    <c:v> 5,680 </c:v>
                  </c:pt>
                  <c:pt idx="8">
                    <c:v> 650 </c:v>
                  </c:pt>
                  <c:pt idx="9">
                    <c:v> 3,900 </c:v>
                  </c:pt>
                  <c:pt idx="10">
                    <c:v> 5,960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(액체)4ℓ</c:v>
                  </c:pt>
                  <c:pt idx="7">
                    <c:v>2.7kg</c:v>
                  </c:pt>
                  <c:pt idx="8">
                    <c:v>2.7kg</c:v>
                  </c:pt>
                  <c:pt idx="10">
                    <c:v>(테크)4kg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7,678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6,022 </c:v>
                  </c:pt>
                  <c:pt idx="4">
                    <c:v>-44.0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5,980 </c:v>
                  </c:pt>
                  <c:pt idx="8">
                    <c:v> 5,490 </c:v>
                  </c:pt>
                  <c:pt idx="9">
                    <c:v> 8,900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13,150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1,600 </c:v>
                  </c:pt>
                  <c:pt idx="4">
                    <c:v>-10.8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16,000 </c:v>
                  </c:pt>
                  <c:pt idx="10">
                    <c:v> 14,000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(풀무원)380g</c:v>
                  </c:pt>
                  <c:pt idx="12">
                    <c:v>(풀무원)1+1</c:v>
                  </c:pt>
                </c:lvl>
                <c:lvl>
                  <c:pt idx="0">
                    <c:v> 2,480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1,010 </c:v>
                  </c:pt>
                  <c:pt idx="4">
                    <c:v>-28.9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-19.4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23,300 </c:v>
                  </c:pt>
                  <c:pt idx="11">
                    <c:v> 27,800 </c:v>
                  </c:pt>
                  <c:pt idx="12">
                    <c:v> - </c:v>
                  </c:pt>
                </c:lvl>
                <c:lvl>
                  <c:pt idx="8">
                    <c:v>420g</c:v>
                  </c:pt>
                  <c:pt idx="9">
                    <c:v>330g</c:v>
                  </c:pt>
                  <c:pt idx="10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9">
                    <c:v>묶음 (5개)</c:v>
                  </c:pt>
                  <c:pt idx="10">
                    <c:v>묶음 (5개)</c:v>
                  </c:pt>
                  <c:pt idx="11">
                    <c:v>묶음 (5개)</c:v>
                  </c:pt>
                  <c:pt idx="12">
                    <c:v>묶음 (5개)</c:v>
                  </c:pt>
                </c:lvl>
                <c:lvl>
                  <c:pt idx="0">
                    <c:v> 3,368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-5.5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2,680 </c:v>
                  </c:pt>
                  <c:pt idx="8">
                    <c:v> 4,000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0">
                    <c:v> 1,048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(오뚜기)0.9ℓ</c:v>
                  </c:pt>
                  <c:pt idx="8">
                    <c:v>1.8ℓ</c:v>
                  </c:pt>
                  <c:pt idx="9">
                    <c:v>(해표)</c:v>
                  </c:pt>
                  <c:pt idx="12">
                    <c:v>(카놀라유)0.9ℓ</c:v>
                  </c:pt>
                </c:lvl>
                <c:lvl>
                  <c:pt idx="0">
                    <c:v> 4,550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890 </c:v>
                  </c:pt>
                  <c:pt idx="4">
                    <c:v>-16.4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3,680 </c:v>
                  </c:pt>
                  <c:pt idx="8">
                    <c:v> 5,200 </c:v>
                  </c:pt>
                  <c:pt idx="9">
                    <c:v> 4,250 </c:v>
                  </c:pt>
                  <c:pt idx="10">
                    <c:v> 3,000 </c:v>
                  </c:pt>
                  <c:pt idx="11">
                    <c:v> 4,200 </c:v>
                  </c:pt>
                  <c:pt idx="12">
                    <c:v> 6,680 </c:v>
                  </c:pt>
                </c:lvl>
                <c:lvl>
                  <c:pt idx="11">
                    <c:v>(백설)1kg</c:v>
                  </c:pt>
                  <c:pt idx="12">
                    <c:v>(백설)1kg</c:v>
                  </c:pt>
                </c:lvl>
                <c:lvl>
                  <c:pt idx="0">
                    <c:v> 1,530 </c:v>
                  </c:pt>
                  <c:pt idx="1">
                    <c:v> 1,875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-18.4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990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2,750 </c:v>
                  </c:pt>
                  <c:pt idx="11">
                    <c:v> 1,600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1kg</c:v>
                  </c:pt>
                  <c:pt idx="9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7,993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2,907 </c:v>
                  </c:pt>
                  <c:pt idx="4">
                    <c:v>-26.7 </c:v>
                  </c:pt>
                  <c:pt idx="5">
                    <c:v> - </c:v>
                  </c:pt>
                  <c:pt idx="6">
                    <c:v> 9,000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12">
                    <c:v>1kg</c:v>
                  </c:pt>
                </c:lvl>
                <c:lvl>
                  <c:pt idx="0">
                    <c:v> 37,583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6,683 </c:v>
                  </c:pt>
                  <c:pt idx="4">
                    <c:v> 21.6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50,000 </c:v>
                  </c:pt>
                  <c:pt idx="8">
                    <c:v> 26,000 </c:v>
                  </c:pt>
                  <c:pt idx="9">
                    <c:v> 44,800 </c:v>
                  </c:pt>
                  <c:pt idx="10">
                    <c:v> 54,000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한 바구니</c:v>
                  </c:pt>
                  <c:pt idx="11">
                    <c:v>한 바구니</c:v>
                  </c:pt>
                  <c:pt idx="12">
                    <c:v>1.2kg</c:v>
                  </c:pt>
                </c:lvl>
                <c:lvl>
                  <c:pt idx="0">
                    <c:v> 2,678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-10.4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2,800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9">
                    <c:v>25란</c:v>
                  </c:pt>
                  <c:pt idx="12">
                    <c:v>(목초) 15개</c:v>
                  </c:pt>
                </c:lvl>
                <c:lvl>
                  <c:pt idx="0">
                    <c:v> 9,460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-4.4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11,000 </c:v>
                  </c:pt>
                  <c:pt idx="8">
                    <c:v> 11,000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(하림) 800g</c:v>
                  </c:pt>
                </c:lvl>
                <c:lvl>
                  <c:pt idx="0">
                    <c:v> 6,912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488 </c:v>
                  </c:pt>
                  <c:pt idx="4">
                    <c:v>-6.6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5,680 </c:v>
                  </c:pt>
                  <c:pt idx="10">
                    <c:v> 8,900 </c:v>
                  </c:pt>
                  <c:pt idx="11">
                    <c:v> 7,000 </c:v>
                  </c:pt>
                  <c:pt idx="12">
                    <c:v> 7,800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1">
                    <c:v>600g</c:v>
                  </c:pt>
                </c:lvl>
                <c:lvl>
                  <c:pt idx="0">
                    <c:v> 15,892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-2.5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12,900 </c:v>
                  </c:pt>
                  <c:pt idx="10">
                    <c:v> 18,000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(한우)500g</c:v>
                  </c:pt>
                  <c:pt idx="9">
                    <c:v>500g</c:v>
                  </c:pt>
                  <c:pt idx="10">
                    <c:v>(한우)</c:v>
                  </c:pt>
                  <c:pt idx="11">
                    <c:v>(한우등심)600g</c:v>
                  </c:pt>
                  <c:pt idx="12">
                    <c:v>300g</c:v>
                  </c:pt>
                </c:lvl>
                <c:lvl>
                  <c:pt idx="0">
                    <c:v> 62,058 </c:v>
                  </c:pt>
                  <c:pt idx="1">
                    <c:v> 42,900 </c:v>
                  </c:pt>
                  <c:pt idx="2">
                    <c:v>↑</c:v>
                  </c:pt>
                  <c:pt idx="3">
                    <c:v> 19,158 </c:v>
                  </c:pt>
                  <c:pt idx="4">
                    <c:v> 44.7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65,000 </c:v>
                  </c:pt>
                  <c:pt idx="8">
                    <c:v> 50,000 </c:v>
                  </c:pt>
                  <c:pt idx="9">
                    <c:v> 74,400 </c:v>
                  </c:pt>
                  <c:pt idx="10">
                    <c:v> 50,000 </c:v>
                  </c:pt>
                  <c:pt idx="11">
                    <c:v> 66,000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9">
                    <c:v>300g</c:v>
                  </c:pt>
                  <c:pt idx="10">
                    <c:v>700g</c:v>
                  </c:pt>
                  <c:pt idx="11">
                    <c:v>1box</c:v>
                  </c:pt>
                </c:lvl>
                <c:lvl>
                  <c:pt idx="0">
                    <c:v> 8,627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2,273 </c:v>
                  </c:pt>
                  <c:pt idx="4">
                    <c:v>-20.9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3,712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-25.6 </c:v>
                  </c:pt>
                  <c:pt idx="5">
                    <c:v> 2,990 </c:v>
                  </c:pt>
                  <c:pt idx="6">
                    <c:v> 5,000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6">
                    <c:v>10개</c:v>
                  </c:pt>
                  <c:pt idx="9">
                    <c:v>8개</c:v>
                  </c:pt>
                  <c:pt idx="10">
                    <c:v>4개</c:v>
                  </c:pt>
                  <c:pt idx="11">
                    <c:v>8개</c:v>
                  </c:pt>
                  <c:pt idx="12">
                    <c:v>(안동) 4개</c:v>
                  </c:pt>
                </c:lvl>
                <c:lvl>
                  <c:pt idx="0">
                    <c:v> 7,345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3,555 </c:v>
                  </c:pt>
                  <c:pt idx="4">
                    <c:v>-32.6 </c:v>
                  </c:pt>
                  <c:pt idx="5">
                    <c:v> 12,990 </c:v>
                  </c:pt>
                  <c:pt idx="6">
                    <c:v> 9,800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7,800 </c:v>
                  </c:pt>
                  <c:pt idx="10">
                    <c:v> 9,980 </c:v>
                  </c:pt>
                  <c:pt idx="11">
                    <c:v> 10,000 </c:v>
                  </c:pt>
                  <c:pt idx="12">
                    <c:v> 11,800 </c:v>
                  </c:pt>
                </c:lvl>
                <c:lvl>
                  <c:pt idx="6">
                    <c:v>1망 (3포기)</c:v>
                  </c:pt>
                  <c:pt idx="9">
                    <c:v>1포기 2kg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4,027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2,713 </c:v>
                  </c:pt>
                  <c:pt idx="4">
                    <c:v>-40.3 </c:v>
                  </c:pt>
                  <c:pt idx="5">
                    <c:v> 3,300 </c:v>
                  </c:pt>
                  <c:pt idx="6">
                    <c:v> 9,600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1,575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580 </c:v>
                  </c:pt>
                  <c:pt idx="4">
                    <c:v> 58.3 </c:v>
                  </c:pt>
                  <c:pt idx="5">
                    <c:v> 1,490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1,480 </c:v>
                  </c:pt>
                  <c:pt idx="11">
                    <c:v> 1,000 </c:v>
                  </c:pt>
                  <c:pt idx="12">
                    <c:v> 990 </c:v>
                  </c:pt>
                </c:lvl>
                <c:lvl>
                  <c:pt idx="5">
                    <c:v>1봉</c:v>
                  </c:pt>
                  <c:pt idx="9">
                    <c:v>1단</c:v>
                  </c:pt>
                  <c:pt idx="10">
                    <c:v>1단</c:v>
                  </c:pt>
                  <c:pt idx="11">
                    <c:v>(대)</c:v>
                  </c:pt>
                  <c:pt idx="12">
                    <c:v>(흙대파)1봉</c:v>
                  </c:pt>
                </c:lvl>
                <c:lvl>
                  <c:pt idx="0">
                    <c:v> 1,458 </c:v>
                  </c:pt>
                  <c:pt idx="1">
                    <c:v> 1,490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-2.1 </c:v>
                  </c:pt>
                  <c:pt idx="5">
                    <c:v> 1,990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3kg</c:v>
                  </c:pt>
                  <c:pt idx="6">
                    <c:v>1망 (중)</c:v>
                  </c:pt>
                  <c:pt idx="10">
                    <c:v>1.5kg</c:v>
                  </c:pt>
                  <c:pt idx="11">
                    <c:v>1망 (소)</c:v>
                  </c:pt>
                  <c:pt idx="12">
                    <c:v>1.8kg</c:v>
                  </c:pt>
                </c:lvl>
                <c:lvl>
                  <c:pt idx="0">
                    <c:v> 3,238 </c:v>
                  </c:pt>
                  <c:pt idx="1">
                    <c:v> 2,740 </c:v>
                  </c:pt>
                  <c:pt idx="2">
                    <c:v>↑</c:v>
                  </c:pt>
                  <c:pt idx="3">
                    <c:v> 498 </c:v>
                  </c:pt>
                  <c:pt idx="4">
                    <c:v> 18.2 </c:v>
                  </c:pt>
                  <c:pt idx="5">
                    <c:v> 5,490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3,980 </c:v>
                  </c:pt>
                </c:lvl>
                <c:lvl>
                  <c:pt idx="5">
                    <c:v>7/22~28</c:v>
                  </c:pt>
                  <c:pt idx="9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12,025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2,125 </c:v>
                  </c:pt>
                  <c:pt idx="4">
                    <c:v> 21.5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14,000 </c:v>
                  </c:pt>
                  <c:pt idx="8">
                    <c:v> 13,500 </c:v>
                  </c:pt>
                  <c:pt idx="9">
                    <c:v> 4,250 </c:v>
                  </c:pt>
                  <c:pt idx="10">
                    <c:v> 17,000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(국산전통)</c:v>
                  </c:pt>
                  <c:pt idx="10">
                    <c:v>430g</c:v>
                  </c:pt>
                  <c:pt idx="11">
                    <c:v>(풀무원 무농약)340g</c:v>
                  </c:pt>
                  <c:pt idx="12">
                    <c:v>(풀무원 무농약)340g</c:v>
                  </c:pt>
                </c:lvl>
                <c:lvl>
                  <c:pt idx="0">
                    <c:v> 1,767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958 </c:v>
                  </c:pt>
                  <c:pt idx="4">
                    <c:v>-35.2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1,800 </c:v>
                  </c:pt>
                  <c:pt idx="8">
                    <c:v> 1,500 </c:v>
                  </c:pt>
                  <c:pt idx="9">
                    <c:v> 1,410 </c:v>
                  </c:pt>
                  <c:pt idx="10">
                    <c:v> 2,200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(이맛쌀)</c:v>
                  </c:pt>
                  <c:pt idx="10">
                    <c:v>(정갈한쌀)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69,800 </c:v>
                  </c:pt>
                  <c:pt idx="8">
                    <c:v> 74,500 </c:v>
                  </c:pt>
                  <c:pt idx="9">
                    <c:v> 59,900 </c:v>
                  </c:pt>
                  <c:pt idx="10">
                    <c:v> 65,000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07월 26일</c:v>
                  </c:pt>
                  <c:pt idx="6">
                    <c:v>07월 27일</c:v>
                  </c:pt>
                  <c:pt idx="7">
                    <c:v>07월 27일</c:v>
                  </c:pt>
                  <c:pt idx="8">
                    <c:v>07월 27일</c:v>
                  </c:pt>
                  <c:pt idx="9">
                    <c:v>07월 27일</c:v>
                  </c:pt>
                  <c:pt idx="10">
                    <c:v>07월 27일</c:v>
                  </c:pt>
                  <c:pt idx="11">
                    <c:v>07월 28일</c:v>
                  </c:pt>
                  <c:pt idx="12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8732352"/>
        <c:axId val="1318731264"/>
      </c:barChart>
      <c:catAx>
        <c:axId val="13187323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18731264"/>
        <c:crosses val="autoZero"/>
        <c:auto val="1"/>
        <c:lblAlgn val="ctr"/>
        <c:lblOffset val="100"/>
        <c:noMultiLvlLbl val="0"/>
      </c:catAx>
      <c:valAx>
        <c:axId val="1318731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8732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X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7" t="s">
        <v>86</v>
      </c>
      <c r="J2" s="10" t="s">
        <v>97</v>
      </c>
      <c r="K2" s="10" t="s">
        <v>76</v>
      </c>
      <c r="L2" s="10" t="s">
        <v>79</v>
      </c>
      <c r="M2" s="10" t="s">
        <v>116</v>
      </c>
      <c r="N2" s="10" t="s">
        <v>132</v>
      </c>
      <c r="O2" s="7" t="s">
        <v>141</v>
      </c>
      <c r="P2" s="7" t="s">
        <v>154</v>
      </c>
    </row>
    <row r="3" spans="1:24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44403</v>
      </c>
      <c r="J3" s="13">
        <v>44404</v>
      </c>
      <c r="K3" s="13">
        <v>44404</v>
      </c>
      <c r="L3" s="13">
        <v>44404</v>
      </c>
      <c r="M3" s="13">
        <v>44404</v>
      </c>
      <c r="N3" s="13">
        <v>44404</v>
      </c>
      <c r="O3" s="13">
        <v>44405</v>
      </c>
      <c r="P3" s="13">
        <v>44407</v>
      </c>
    </row>
    <row r="4" spans="1:24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68150</v>
      </c>
      <c r="E4" s="3">
        <f>AVERAGE(O4:P4)</f>
        <v>66900</v>
      </c>
      <c r="F4" s="4" t="str">
        <f>IF((D4-E4)&lt;0,"↓",IF((D4-E4)&gt;0,"↑",""))</f>
        <v>↑</v>
      </c>
      <c r="G4" s="5">
        <f>ABS(D4-E4)</f>
        <v>1250</v>
      </c>
      <c r="H4" s="11">
        <f>IFERROR(ROUND(((D4-E4)/E4)*100,1),"-")</f>
        <v>1.9</v>
      </c>
      <c r="I4" s="14">
        <v>64900</v>
      </c>
      <c r="J4" s="14">
        <v>74800</v>
      </c>
      <c r="K4" s="14">
        <v>69800</v>
      </c>
      <c r="L4" s="14">
        <v>74500</v>
      </c>
      <c r="M4" s="14">
        <v>59900</v>
      </c>
      <c r="N4" s="14">
        <v>65000</v>
      </c>
      <c r="O4" s="14">
        <v>74000</v>
      </c>
      <c r="P4" s="14">
        <v>59800</v>
      </c>
    </row>
    <row r="5" spans="1:24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164</v>
      </c>
      <c r="J5" s="21" t="s">
        <v>98</v>
      </c>
      <c r="K5" s="21" t="s">
        <v>98</v>
      </c>
      <c r="L5" s="21" t="s">
        <v>98</v>
      </c>
      <c r="M5" s="21" t="s">
        <v>117</v>
      </c>
      <c r="N5" s="21" t="s">
        <v>133</v>
      </c>
      <c r="O5" s="21" t="s">
        <v>98</v>
      </c>
      <c r="P5" s="21" t="s">
        <v>155</v>
      </c>
    </row>
    <row r="6" spans="1:24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1766.6666666666667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958.33333333333326</v>
      </c>
      <c r="H6" s="11">
        <f t="shared" ref="H6:H68" si="0">IFERROR(ROUND(((D6-E6)/E6)*100,1),"-")</f>
        <v>-35.200000000000003</v>
      </c>
      <c r="I6" s="14">
        <v>2390</v>
      </c>
      <c r="J6" s="14">
        <v>1300</v>
      </c>
      <c r="K6" s="14">
        <v>1800</v>
      </c>
      <c r="L6" s="14">
        <v>1500</v>
      </c>
      <c r="M6" s="14">
        <v>1410</v>
      </c>
      <c r="N6" s="14">
        <v>2200</v>
      </c>
      <c r="O6" s="14">
        <v>2950</v>
      </c>
      <c r="P6" s="14">
        <v>2500</v>
      </c>
    </row>
    <row r="7" spans="1:24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165</v>
      </c>
      <c r="J7" s="21"/>
      <c r="K7" s="21"/>
      <c r="L7" s="21"/>
      <c r="M7" s="21"/>
      <c r="N7" s="21" t="s">
        <v>134</v>
      </c>
      <c r="O7" s="21" t="s">
        <v>142</v>
      </c>
      <c r="P7" s="21" t="s">
        <v>156</v>
      </c>
    </row>
    <row r="8" spans="1:24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12025</v>
      </c>
      <c r="E8" s="3">
        <f>AVERAGE(O8:P8)</f>
        <v>9900</v>
      </c>
      <c r="F8" s="4" t="str">
        <f>IF((D8-E8)&lt;0,"↓",IF((D8-E8)&gt;0,"↑",""))</f>
        <v>↑</v>
      </c>
      <c r="G8" s="5">
        <f>ABS(D8-E8)</f>
        <v>2125</v>
      </c>
      <c r="H8" s="11">
        <f t="shared" si="0"/>
        <v>21.5</v>
      </c>
      <c r="I8" s="14">
        <v>11900</v>
      </c>
      <c r="J8" s="14">
        <v>11500</v>
      </c>
      <c r="K8" s="14">
        <v>14000</v>
      </c>
      <c r="L8" s="14">
        <v>13500</v>
      </c>
      <c r="M8" s="14">
        <v>4250</v>
      </c>
      <c r="N8" s="14">
        <v>17000</v>
      </c>
      <c r="O8" s="14">
        <v>10000</v>
      </c>
      <c r="P8" s="14">
        <v>9800</v>
      </c>
    </row>
    <row r="9" spans="1:24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87</v>
      </c>
      <c r="J9" s="24"/>
      <c r="K9" s="21"/>
      <c r="L9" s="21"/>
      <c r="M9" s="21" t="s">
        <v>118</v>
      </c>
      <c r="N9" s="21"/>
      <c r="O9" s="21"/>
      <c r="P9" s="24" t="s">
        <v>157</v>
      </c>
    </row>
    <row r="10" spans="1:24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3238.3333333333335</v>
      </c>
      <c r="E10" s="3">
        <f>AVERAGE(O10:P10)</f>
        <v>2740</v>
      </c>
      <c r="F10" s="4" t="str">
        <f>IF((D10-E10)&lt;0,"↓",IF((D10-E10)&gt;0,"↑",""))</f>
        <v>↑</v>
      </c>
      <c r="G10" s="5">
        <f>ABS(D10-E10)</f>
        <v>498.33333333333348</v>
      </c>
      <c r="H10" s="11">
        <f t="shared" si="0"/>
        <v>18.2</v>
      </c>
      <c r="I10" s="14">
        <v>5490</v>
      </c>
      <c r="J10" s="14">
        <v>3980</v>
      </c>
      <c r="K10" s="14">
        <v>2000</v>
      </c>
      <c r="L10" s="14">
        <v>2000</v>
      </c>
      <c r="M10" s="14">
        <v>2980</v>
      </c>
      <c r="N10" s="14">
        <v>2980</v>
      </c>
      <c r="O10" s="14">
        <v>1500</v>
      </c>
      <c r="P10" s="14">
        <v>3980</v>
      </c>
    </row>
    <row r="11" spans="1:24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88</v>
      </c>
      <c r="J11" s="21" t="s">
        <v>99</v>
      </c>
      <c r="K11" s="21"/>
      <c r="L11" s="21"/>
      <c r="M11" s="21"/>
      <c r="N11" s="21" t="s">
        <v>135</v>
      </c>
      <c r="O11" s="21" t="s">
        <v>143</v>
      </c>
      <c r="P11" s="21" t="s">
        <v>168</v>
      </c>
    </row>
    <row r="12" spans="1:24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1458.3333333333333</v>
      </c>
      <c r="E12" s="3">
        <f>AVERAGE(O12:P12)</f>
        <v>1490</v>
      </c>
      <c r="F12" s="4" t="str">
        <f>IF((D12-E12)&lt;0,"↓",IF((D12-E12)&gt;0,"↑",""))</f>
        <v>↓</v>
      </c>
      <c r="G12" s="5">
        <f>ABS(D12-E12)</f>
        <v>31.666666666666742</v>
      </c>
      <c r="H12" s="11">
        <f t="shared" si="0"/>
        <v>-2.1</v>
      </c>
      <c r="I12" s="14">
        <v>1990</v>
      </c>
      <c r="J12" s="14">
        <v>1200</v>
      </c>
      <c r="K12" s="14">
        <v>1500</v>
      </c>
      <c r="L12" s="14">
        <v>1000</v>
      </c>
      <c r="M12" s="14">
        <v>1380</v>
      </c>
      <c r="N12" s="14">
        <v>1680</v>
      </c>
      <c r="O12" s="14">
        <v>1000</v>
      </c>
      <c r="P12" s="14">
        <v>1980</v>
      </c>
    </row>
    <row r="13" spans="1:24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89</v>
      </c>
      <c r="J13" s="21"/>
      <c r="K13" s="21"/>
      <c r="L13" s="21"/>
      <c r="M13" s="21" t="s">
        <v>119</v>
      </c>
      <c r="N13" s="21" t="s">
        <v>119</v>
      </c>
      <c r="O13" s="21" t="s">
        <v>144</v>
      </c>
      <c r="P13" s="21" t="s">
        <v>169</v>
      </c>
    </row>
    <row r="14" spans="1:24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1575</v>
      </c>
      <c r="E14" s="3">
        <f>AVERAGE(O14:P14)</f>
        <v>995</v>
      </c>
      <c r="F14" s="4" t="str">
        <f>IF((D14-E14)&lt;0,"↓",IF((D14-E14)&gt;0,"↑",""))</f>
        <v>↑</v>
      </c>
      <c r="G14" s="5">
        <f>ABS(D14-E14)</f>
        <v>580</v>
      </c>
      <c r="H14" s="11">
        <f t="shared" si="0"/>
        <v>58.3</v>
      </c>
      <c r="I14" s="14">
        <v>1490</v>
      </c>
      <c r="J14" s="14">
        <v>1800</v>
      </c>
      <c r="K14" s="14">
        <v>1500</v>
      </c>
      <c r="L14" s="14">
        <v>1500</v>
      </c>
      <c r="M14" s="14">
        <v>1680</v>
      </c>
      <c r="N14" s="14">
        <v>1480</v>
      </c>
      <c r="O14" s="14">
        <v>1000</v>
      </c>
      <c r="P14" s="14">
        <v>990</v>
      </c>
    </row>
    <row r="15" spans="1:24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 t="s">
        <v>145</v>
      </c>
      <c r="P15" s="21"/>
    </row>
    <row r="16" spans="1:24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4026.6666666666665</v>
      </c>
      <c r="E16" s="3">
        <f>AVERAGE(O16:P16)</f>
        <v>6740</v>
      </c>
      <c r="F16" s="4" t="str">
        <f>IF((D16-E16)&lt;0,"↓",IF((D16-E16)&gt;0,"↑",""))</f>
        <v>↓</v>
      </c>
      <c r="G16" s="5">
        <f>ABS(D16-E16)</f>
        <v>2713.3333333333335</v>
      </c>
      <c r="H16" s="11">
        <f t="shared" si="0"/>
        <v>-40.299999999999997</v>
      </c>
      <c r="I16" s="14">
        <v>3300</v>
      </c>
      <c r="J16" s="14">
        <v>9600</v>
      </c>
      <c r="K16" s="14">
        <v>3000</v>
      </c>
      <c r="L16" s="14">
        <v>3500</v>
      </c>
      <c r="M16" s="14">
        <v>2280</v>
      </c>
      <c r="N16" s="14">
        <v>2480</v>
      </c>
      <c r="O16" s="14">
        <v>10000</v>
      </c>
      <c r="P16" s="14">
        <v>3480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/>
      <c r="J17" s="21" t="s">
        <v>100</v>
      </c>
      <c r="K17" s="21"/>
      <c r="L17" s="21"/>
      <c r="M17" s="21" t="s">
        <v>120</v>
      </c>
      <c r="N17" s="21"/>
      <c r="O17" s="21" t="s">
        <v>100</v>
      </c>
      <c r="P17" s="21" t="s">
        <v>170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7345</v>
      </c>
      <c r="E18" s="3">
        <f>AVERAGE(O18:P18)</f>
        <v>10900</v>
      </c>
      <c r="F18" s="4" t="str">
        <f>IF((D18-E18)&lt;0,"↓",IF((D18-E18)&gt;0,"↑",""))</f>
        <v>↓</v>
      </c>
      <c r="G18" s="5">
        <f>ABS(D18-E18)</f>
        <v>3555</v>
      </c>
      <c r="H18" s="11">
        <f t="shared" si="0"/>
        <v>-32.6</v>
      </c>
      <c r="I18" s="14">
        <v>12990</v>
      </c>
      <c r="J18" s="14">
        <v>9800</v>
      </c>
      <c r="K18" s="14">
        <v>1500</v>
      </c>
      <c r="L18" s="14">
        <v>2000</v>
      </c>
      <c r="M18" s="14">
        <v>7800</v>
      </c>
      <c r="N18" s="14">
        <v>9980</v>
      </c>
      <c r="O18" s="14">
        <v>10000</v>
      </c>
      <c r="P18" s="14">
        <v>11800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/>
      <c r="J19" s="22" t="s">
        <v>101</v>
      </c>
      <c r="K19" s="22"/>
      <c r="L19" s="22"/>
      <c r="M19" s="22" t="s">
        <v>121</v>
      </c>
      <c r="N19" s="22" t="s">
        <v>136</v>
      </c>
      <c r="O19" s="22" t="s">
        <v>146</v>
      </c>
      <c r="P19" s="22" t="s">
        <v>171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3711.6666666666665</v>
      </c>
      <c r="E20" s="3">
        <f>AVERAGE(O20:P20)</f>
        <v>4990</v>
      </c>
      <c r="F20" s="4" t="str">
        <f>IF((D20-E20)&lt;0,"↓",IF((D20-E20)&gt;0,"↑",""))</f>
        <v>↓</v>
      </c>
      <c r="G20" s="5">
        <f>ABS(D20-E20)</f>
        <v>1278.3333333333335</v>
      </c>
      <c r="H20" s="11">
        <f t="shared" si="0"/>
        <v>-25.6</v>
      </c>
      <c r="I20" s="14">
        <v>2990</v>
      </c>
      <c r="J20" s="14">
        <v>5000</v>
      </c>
      <c r="K20" s="14">
        <v>2500</v>
      </c>
      <c r="L20" s="14">
        <v>3500</v>
      </c>
      <c r="M20" s="14">
        <v>4980</v>
      </c>
      <c r="N20" s="14">
        <v>3300</v>
      </c>
      <c r="O20" s="14">
        <v>5000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90</v>
      </c>
      <c r="J21" s="21" t="s">
        <v>102</v>
      </c>
      <c r="K21" s="21"/>
      <c r="L21" s="21"/>
      <c r="M21" s="21" t="s">
        <v>122</v>
      </c>
      <c r="N21" s="21"/>
      <c r="O21" s="21" t="s">
        <v>102</v>
      </c>
      <c r="P21" s="21" t="s">
        <v>158</v>
      </c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8626.6666666666661</v>
      </c>
      <c r="E22" s="3">
        <f>AVERAGE(O22:P22)</f>
        <v>10900</v>
      </c>
      <c r="F22" s="4" t="str">
        <f>IF((D22-E22)&lt;0,"↓",IF((D22-E22)&gt;0,"↑",""))</f>
        <v>↓</v>
      </c>
      <c r="G22" s="5">
        <f>ABS(D22-E22)</f>
        <v>2273.3333333333339</v>
      </c>
      <c r="H22" s="11">
        <f t="shared" si="0"/>
        <v>-20.9</v>
      </c>
      <c r="I22" s="14">
        <v>12900</v>
      </c>
      <c r="J22" s="14">
        <v>9900</v>
      </c>
      <c r="K22" s="14">
        <v>6000</v>
      </c>
      <c r="L22" s="14">
        <v>6000</v>
      </c>
      <c r="M22" s="14">
        <v>6980</v>
      </c>
      <c r="N22" s="14">
        <v>9980</v>
      </c>
      <c r="O22" s="14">
        <v>12000</v>
      </c>
      <c r="P22" s="14">
        <v>9800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91</v>
      </c>
      <c r="J23" s="23" t="s">
        <v>103</v>
      </c>
      <c r="K23" s="23"/>
      <c r="L23" s="23"/>
      <c r="M23" s="23" t="s">
        <v>118</v>
      </c>
      <c r="N23" s="23" t="s">
        <v>91</v>
      </c>
      <c r="O23" s="23" t="s">
        <v>147</v>
      </c>
      <c r="P23" s="23"/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62058.333333333336</v>
      </c>
      <c r="E24" s="3">
        <f>AVERAGE(O24:P24)</f>
        <v>42900</v>
      </c>
      <c r="F24" s="4" t="str">
        <f>IF((D24-E24)&lt;0,"↓",IF((D24-E24)&gt;0,"↑",""))</f>
        <v>↑</v>
      </c>
      <c r="G24" s="5">
        <f>ABS(D24-E24)</f>
        <v>19158.333333333336</v>
      </c>
      <c r="H24" s="11">
        <f t="shared" si="0"/>
        <v>44.7</v>
      </c>
      <c r="I24" s="14">
        <v>64950</v>
      </c>
      <c r="J24" s="14">
        <v>68000</v>
      </c>
      <c r="K24" s="14">
        <v>65000</v>
      </c>
      <c r="L24" s="14">
        <v>50000</v>
      </c>
      <c r="M24" s="14">
        <v>74400</v>
      </c>
      <c r="N24" s="14">
        <v>50000</v>
      </c>
      <c r="O24" s="14">
        <v>66000</v>
      </c>
      <c r="P24" s="14">
        <v>19800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92</v>
      </c>
      <c r="J25" s="21" t="s">
        <v>92</v>
      </c>
      <c r="K25" s="21" t="s">
        <v>109</v>
      </c>
      <c r="L25" s="21"/>
      <c r="M25" s="21" t="s">
        <v>123</v>
      </c>
      <c r="N25" s="21" t="s">
        <v>137</v>
      </c>
      <c r="O25" s="21" t="s">
        <v>148</v>
      </c>
      <c r="P25" s="21" t="s">
        <v>118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15891.666666666666</v>
      </c>
      <c r="E26" s="3">
        <f>AVERAGE(O26:P26)</f>
        <v>16300</v>
      </c>
      <c r="F26" s="4" t="str">
        <f>IF((D26-E26)&lt;0,"↓",IF((D26-E26)&gt;0,"↑",""))</f>
        <v>↓</v>
      </c>
      <c r="G26" s="5">
        <f>ABS(D26-E26)</f>
        <v>408.33333333333394</v>
      </c>
      <c r="H26" s="11">
        <f t="shared" si="0"/>
        <v>-2.5</v>
      </c>
      <c r="I26" s="14">
        <v>20950</v>
      </c>
      <c r="J26" s="14">
        <v>13500</v>
      </c>
      <c r="K26" s="14">
        <v>14000</v>
      </c>
      <c r="L26" s="14">
        <v>16000</v>
      </c>
      <c r="M26" s="14">
        <v>12900</v>
      </c>
      <c r="N26" s="14">
        <v>18000</v>
      </c>
      <c r="O26" s="14">
        <v>14800</v>
      </c>
      <c r="P26" s="14">
        <v>17800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93</v>
      </c>
      <c r="J27" s="21" t="s">
        <v>93</v>
      </c>
      <c r="K27" s="21"/>
      <c r="L27" s="21" t="s">
        <v>114</v>
      </c>
      <c r="M27" s="21" t="s">
        <v>123</v>
      </c>
      <c r="N27" s="21"/>
      <c r="O27" s="21" t="s">
        <v>149</v>
      </c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6911.666666666667</v>
      </c>
      <c r="E28" s="3">
        <f>AVERAGE(O28:P28)</f>
        <v>7400</v>
      </c>
      <c r="F28" s="4" t="str">
        <f>IF((D28-E28)&lt;0,"↓",IF((D28-E28)&gt;0,"↑",""))</f>
        <v>↓</v>
      </c>
      <c r="G28" s="5">
        <f>ABS(D28-E28)</f>
        <v>488.33333333333303</v>
      </c>
      <c r="H28" s="11">
        <f t="shared" si="0"/>
        <v>-6.6</v>
      </c>
      <c r="I28" s="14">
        <v>8990</v>
      </c>
      <c r="J28" s="14">
        <v>6900</v>
      </c>
      <c r="K28" s="14">
        <v>6000</v>
      </c>
      <c r="L28" s="14">
        <v>5000</v>
      </c>
      <c r="M28" s="14">
        <v>5680</v>
      </c>
      <c r="N28" s="14">
        <v>8900</v>
      </c>
      <c r="O28" s="14">
        <v>7000</v>
      </c>
      <c r="P28" s="14">
        <v>7800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/>
      <c r="N29" s="21"/>
      <c r="O29" s="21" t="s">
        <v>150</v>
      </c>
      <c r="P29" s="21" t="s">
        <v>159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9460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440</v>
      </c>
      <c r="H30" s="11">
        <f t="shared" si="0"/>
        <v>-4.4000000000000004</v>
      </c>
      <c r="I30" s="14">
        <v>6800</v>
      </c>
      <c r="J30" s="14">
        <v>10000</v>
      </c>
      <c r="K30" s="14">
        <v>11000</v>
      </c>
      <c r="L30" s="14">
        <v>11000</v>
      </c>
      <c r="M30" s="14">
        <v>7980</v>
      </c>
      <c r="N30" s="14">
        <v>9980</v>
      </c>
      <c r="O30" s="14">
        <v>9000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 t="s">
        <v>124</v>
      </c>
      <c r="N31" s="21"/>
      <c r="O31" s="21"/>
      <c r="P31" s="21" t="s">
        <v>172</v>
      </c>
    </row>
    <row r="32" spans="1:16" s="9" customFormat="1" ht="19.5" customHeight="1" x14ac:dyDescent="0.15">
      <c r="A32" s="39"/>
      <c r="B32" s="25" t="s">
        <v>61</v>
      </c>
      <c r="C32" s="8" t="s">
        <v>83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900</v>
      </c>
      <c r="L32" s="14">
        <v>980</v>
      </c>
      <c r="M32" s="14">
        <v>2300</v>
      </c>
      <c r="N32" s="14">
        <v>2300</v>
      </c>
      <c r="O32" s="14">
        <v>900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80</v>
      </c>
      <c r="J33" s="21"/>
      <c r="K33" s="21"/>
      <c r="L33" s="21"/>
      <c r="M33" s="21" t="s">
        <v>125</v>
      </c>
      <c r="N33" s="21" t="s">
        <v>125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2678.3333333333335</v>
      </c>
      <c r="E34" s="3">
        <f>AVERAGE(O34:P34)</f>
        <v>2990</v>
      </c>
      <c r="F34" s="4" t="str">
        <f>IF((D34-E34)&lt;0,"↓",IF((D34-E34)&gt;0,"↑",""))</f>
        <v>↓</v>
      </c>
      <c r="G34" s="5">
        <f>ABS(D34-E34)</f>
        <v>311.66666666666652</v>
      </c>
      <c r="H34" s="11">
        <f t="shared" si="0"/>
        <v>-10.4</v>
      </c>
      <c r="I34" s="14">
        <v>4290</v>
      </c>
      <c r="J34" s="14">
        <v>3000</v>
      </c>
      <c r="K34" s="14">
        <v>2000</v>
      </c>
      <c r="L34" s="14">
        <v>2000</v>
      </c>
      <c r="M34" s="14">
        <v>1980</v>
      </c>
      <c r="N34" s="14">
        <v>2800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94</v>
      </c>
      <c r="J35" s="21" t="s">
        <v>104</v>
      </c>
      <c r="K35" s="21"/>
      <c r="L35" s="21"/>
      <c r="M35" s="21"/>
      <c r="N35" s="21"/>
      <c r="O35" s="21" t="s">
        <v>104</v>
      </c>
      <c r="P35" s="14" t="s">
        <v>173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37583.333333333336</v>
      </c>
      <c r="E36" s="3">
        <f>AVERAGE(O36:P36)</f>
        <v>30900</v>
      </c>
      <c r="F36" s="4" t="str">
        <f>IF((D36-E36)&lt;0,"↓",IF((D36-E36)&gt;0,"↑",""))</f>
        <v>↑</v>
      </c>
      <c r="G36" s="5">
        <f>ABS(D36-E36)</f>
        <v>6683.3333333333358</v>
      </c>
      <c r="H36" s="11">
        <f t="shared" si="0"/>
        <v>21.6</v>
      </c>
      <c r="I36" s="14">
        <v>39900</v>
      </c>
      <c r="J36" s="14">
        <v>10800</v>
      </c>
      <c r="K36" s="14">
        <v>50000</v>
      </c>
      <c r="L36" s="14">
        <v>26000</v>
      </c>
      <c r="M36" s="14">
        <v>44800</v>
      </c>
      <c r="N36" s="14">
        <v>54000</v>
      </c>
      <c r="O36" s="14">
        <v>22000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 t="s">
        <v>160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7993.333333333333</v>
      </c>
      <c r="E38" s="3">
        <f>AVERAGE(O38:P38)</f>
        <v>10900</v>
      </c>
      <c r="F38" s="4" t="str">
        <f>IF((D38-E38)&lt;0,"↓",IF((D38-E38)&gt;0,"↑",""))</f>
        <v>↓</v>
      </c>
      <c r="G38" s="5">
        <f>ABS(D38-E38)</f>
        <v>2906.666666666667</v>
      </c>
      <c r="H38" s="11">
        <f t="shared" si="0"/>
        <v>-26.7</v>
      </c>
      <c r="I38" s="14">
        <v>0</v>
      </c>
      <c r="J38" s="14">
        <v>9000</v>
      </c>
      <c r="K38" s="14">
        <v>14000</v>
      </c>
      <c r="L38" s="14">
        <v>11000</v>
      </c>
      <c r="M38" s="14">
        <v>4980</v>
      </c>
      <c r="N38" s="14">
        <v>8980</v>
      </c>
      <c r="O38" s="14">
        <v>9000</v>
      </c>
      <c r="P38" s="14">
        <v>12800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 t="s">
        <v>105</v>
      </c>
      <c r="K39" s="22"/>
      <c r="L39" s="22"/>
      <c r="M39" s="22" t="s">
        <v>123</v>
      </c>
      <c r="N39" s="22"/>
      <c r="O39" s="22" t="s">
        <v>85</v>
      </c>
      <c r="P39" s="22" t="s">
        <v>174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4883.333333333333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256.66666666666697</v>
      </c>
      <c r="H40" s="11">
        <f t="shared" si="0"/>
        <v>-5</v>
      </c>
      <c r="I40" s="14">
        <v>4680</v>
      </c>
      <c r="J40" s="14">
        <v>4580</v>
      </c>
      <c r="K40" s="14">
        <v>4480</v>
      </c>
      <c r="L40" s="14">
        <v>6200</v>
      </c>
      <c r="M40" s="14">
        <v>4680</v>
      </c>
      <c r="N40" s="14">
        <v>4680</v>
      </c>
      <c r="O40" s="14">
        <v>5000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 t="s">
        <v>110</v>
      </c>
      <c r="L41" s="21" t="s">
        <v>110</v>
      </c>
      <c r="M41" s="21" t="s">
        <v>126</v>
      </c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1530</v>
      </c>
      <c r="E42" s="3">
        <f>AVERAGE(O42:P42)</f>
        <v>1875</v>
      </c>
      <c r="F42" s="4" t="str">
        <f>IF((D42-E42)&lt;0,"↓",IF((D42-E42)&gt;0,"↑",""))</f>
        <v>↓</v>
      </c>
      <c r="G42" s="5">
        <f>ABS(D42-E42)</f>
        <v>345</v>
      </c>
      <c r="H42" s="11">
        <f t="shared" si="0"/>
        <v>-18.399999999999999</v>
      </c>
      <c r="I42" s="14">
        <v>1490</v>
      </c>
      <c r="J42" s="14">
        <v>1250</v>
      </c>
      <c r="K42" s="14">
        <v>990</v>
      </c>
      <c r="L42" s="14">
        <v>1580</v>
      </c>
      <c r="M42" s="14">
        <v>1120</v>
      </c>
      <c r="N42" s="14">
        <v>2750</v>
      </c>
      <c r="O42" s="14">
        <v>1600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 t="s">
        <v>151</v>
      </c>
      <c r="P43" s="21" t="s">
        <v>151</v>
      </c>
    </row>
    <row r="44" spans="1:16" s="9" customFormat="1" ht="19.5" customHeight="1" x14ac:dyDescent="0.15">
      <c r="A44" s="39"/>
      <c r="B44" s="25" t="s">
        <v>65</v>
      </c>
      <c r="C44" s="8" t="s">
        <v>82</v>
      </c>
      <c r="D44" s="3">
        <f>AVERAGE(I44:N44)</f>
        <v>4550</v>
      </c>
      <c r="E44" s="3">
        <f>AVERAGE(O44:P44)</f>
        <v>5440</v>
      </c>
      <c r="F44" s="4" t="str">
        <f>IF((D44-E44)&lt;0,"↓",IF((D44-E44)&gt;0,"↑",""))</f>
        <v>↓</v>
      </c>
      <c r="G44" s="5">
        <f>ABS(D44-E44)</f>
        <v>890</v>
      </c>
      <c r="H44" s="11">
        <f t="shared" si="0"/>
        <v>-16.399999999999999</v>
      </c>
      <c r="I44" s="14">
        <v>4590</v>
      </c>
      <c r="J44" s="14">
        <v>6580</v>
      </c>
      <c r="K44" s="14">
        <v>3680</v>
      </c>
      <c r="L44" s="14">
        <v>5200</v>
      </c>
      <c r="M44" s="14">
        <v>4250</v>
      </c>
      <c r="N44" s="14">
        <v>3000</v>
      </c>
      <c r="O44" s="14">
        <v>4200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166</v>
      </c>
      <c r="J45" s="21" t="s">
        <v>106</v>
      </c>
      <c r="K45" s="21" t="s">
        <v>161</v>
      </c>
      <c r="L45" s="21" t="s">
        <v>81</v>
      </c>
      <c r="M45" s="21" t="s">
        <v>127</v>
      </c>
      <c r="N45" s="21"/>
      <c r="O45" s="21"/>
      <c r="P45" s="21" t="s">
        <v>175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1048.3333333333333</v>
      </c>
      <c r="E46" s="3">
        <f>AVERAGE(O46:P46)</f>
        <v>1045</v>
      </c>
      <c r="F46" s="4" t="str">
        <f>IF((D46-E46)&lt;0,"↓",IF((D46-E46)&gt;0,"↑",""))</f>
        <v>↑</v>
      </c>
      <c r="G46" s="5">
        <f>ABS(D46-E46)</f>
        <v>3.3333333333332575</v>
      </c>
      <c r="H46" s="11">
        <f t="shared" si="0"/>
        <v>0.3</v>
      </c>
      <c r="I46" s="14">
        <v>1020</v>
      </c>
      <c r="J46" s="14">
        <v>1000</v>
      </c>
      <c r="K46" s="14">
        <v>1050</v>
      </c>
      <c r="L46" s="14">
        <v>1200</v>
      </c>
      <c r="M46" s="14">
        <v>1000</v>
      </c>
      <c r="N46" s="14">
        <v>1020</v>
      </c>
      <c r="O46" s="14">
        <v>1100</v>
      </c>
      <c r="P46" s="14">
        <v>990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3368.3333333333335</v>
      </c>
      <c r="E48" s="3">
        <f>AVERAGE(O48:P48)</f>
        <v>3565</v>
      </c>
      <c r="F48" s="4" t="str">
        <f>IF((D48-E48)&lt;0,"↓",IF((D48-E48)&gt;0,"↑",""))</f>
        <v>↓</v>
      </c>
      <c r="G48" s="5">
        <f>ABS(D48-E48)</f>
        <v>196.66666666666652</v>
      </c>
      <c r="H48" s="11">
        <f t="shared" si="0"/>
        <v>-5.5</v>
      </c>
      <c r="I48" s="14">
        <v>3380</v>
      </c>
      <c r="J48" s="14">
        <v>3390</v>
      </c>
      <c r="K48" s="14">
        <v>2680</v>
      </c>
      <c r="L48" s="14">
        <v>4000</v>
      </c>
      <c r="M48" s="14">
        <v>3380</v>
      </c>
      <c r="N48" s="14">
        <v>3380</v>
      </c>
      <c r="O48" s="14">
        <v>3750</v>
      </c>
      <c r="P48" s="14">
        <v>3380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77</v>
      </c>
      <c r="J49" s="21" t="s">
        <v>112</v>
      </c>
      <c r="K49" s="21" t="s">
        <v>111</v>
      </c>
      <c r="L49" s="21"/>
      <c r="M49" s="21" t="s">
        <v>128</v>
      </c>
      <c r="N49" s="21" t="s">
        <v>128</v>
      </c>
      <c r="O49" s="21" t="s">
        <v>128</v>
      </c>
      <c r="P49" s="21" t="s">
        <v>128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2528.3333333333335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71.666666666666515</v>
      </c>
      <c r="H50" s="11">
        <f t="shared" si="0"/>
        <v>-2.8</v>
      </c>
      <c r="I50" s="14">
        <v>2580</v>
      </c>
      <c r="J50" s="14">
        <v>2590</v>
      </c>
      <c r="K50" s="14">
        <v>2590</v>
      </c>
      <c r="L50" s="14">
        <v>2650</v>
      </c>
      <c r="M50" s="14">
        <v>2280</v>
      </c>
      <c r="N50" s="14">
        <v>2480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/>
      <c r="L51" s="21" t="s">
        <v>115</v>
      </c>
      <c r="M51" s="21" t="s">
        <v>129</v>
      </c>
      <c r="N51" s="21" t="s">
        <v>115</v>
      </c>
      <c r="O51" s="21"/>
      <c r="P51" s="21" t="s">
        <v>162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13900</v>
      </c>
      <c r="F52" s="4" t="str">
        <f>IF((D52-E52)&lt;0,"↓",IF((D52-E52)&gt;0,"↑",""))</f>
        <v>↓</v>
      </c>
      <c r="G52" s="5">
        <f>ABS(D52-E52)</f>
        <v>2700</v>
      </c>
      <c r="H52" s="11">
        <f t="shared" si="0"/>
        <v>-19.399999999999999</v>
      </c>
      <c r="I52" s="14">
        <v>24900</v>
      </c>
      <c r="J52" s="14">
        <v>0</v>
      </c>
      <c r="K52" s="14">
        <v>0</v>
      </c>
      <c r="L52" s="14">
        <v>0</v>
      </c>
      <c r="M52" s="14">
        <v>19000</v>
      </c>
      <c r="N52" s="14">
        <v>23300</v>
      </c>
      <c r="O52" s="14">
        <v>27800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2480</v>
      </c>
      <c r="E54" s="3">
        <f>AVERAGE(O54:P54)</f>
        <v>3490</v>
      </c>
      <c r="F54" s="4" t="str">
        <f>IF((D54-E54)&lt;0,"↓",IF((D54-E54)&gt;0,"↑",""))</f>
        <v>↓</v>
      </c>
      <c r="G54" s="5">
        <f>ABS(D54-E54)</f>
        <v>1010</v>
      </c>
      <c r="H54" s="11">
        <f t="shared" si="0"/>
        <v>-28.9</v>
      </c>
      <c r="I54" s="14">
        <v>4700</v>
      </c>
      <c r="J54" s="14">
        <v>2000</v>
      </c>
      <c r="K54" s="14">
        <v>2000</v>
      </c>
      <c r="L54" s="14">
        <v>2000</v>
      </c>
      <c r="M54" s="14">
        <v>1980</v>
      </c>
      <c r="N54" s="14">
        <v>2200</v>
      </c>
      <c r="O54" s="14">
        <v>2000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95</v>
      </c>
      <c r="J55" s="21"/>
      <c r="K55" s="21"/>
      <c r="L55" s="21"/>
      <c r="M55" s="21"/>
      <c r="N55" s="21"/>
      <c r="O55" s="21"/>
      <c r="P55" s="21" t="s">
        <v>176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13150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1600</v>
      </c>
      <c r="H56" s="11">
        <f t="shared" si="0"/>
        <v>-10.8</v>
      </c>
      <c r="I56" s="14">
        <v>17000</v>
      </c>
      <c r="J56" s="14">
        <v>9900</v>
      </c>
      <c r="K56" s="14">
        <v>10500</v>
      </c>
      <c r="L56" s="14">
        <v>11500</v>
      </c>
      <c r="M56" s="14">
        <v>16000</v>
      </c>
      <c r="N56" s="14">
        <v>14000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 t="s">
        <v>105</v>
      </c>
      <c r="L57" s="21" t="s">
        <v>105</v>
      </c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1300</v>
      </c>
      <c r="L58" s="14">
        <v>1380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130</v>
      </c>
      <c r="N59" s="21" t="s">
        <v>139</v>
      </c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7678.333333333333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6021.666666666667</v>
      </c>
      <c r="H60" s="11">
        <f t="shared" si="0"/>
        <v>-44</v>
      </c>
      <c r="I60" s="14">
        <v>9900</v>
      </c>
      <c r="J60" s="14">
        <v>8900</v>
      </c>
      <c r="K60" s="14">
        <v>5980</v>
      </c>
      <c r="L60" s="14">
        <v>5490</v>
      </c>
      <c r="M60" s="14">
        <v>8900</v>
      </c>
      <c r="N60" s="14">
        <v>6900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96</v>
      </c>
      <c r="J61" s="21" t="s">
        <v>107</v>
      </c>
      <c r="K61" s="21" t="s">
        <v>113</v>
      </c>
      <c r="L61" s="21" t="s">
        <v>113</v>
      </c>
      <c r="M61" s="21"/>
      <c r="N61" s="21" t="s">
        <v>138</v>
      </c>
      <c r="O61" s="21" t="s">
        <v>152</v>
      </c>
      <c r="P61" s="21" t="s">
        <v>177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5428.333333333333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1971.666666666667</v>
      </c>
      <c r="H62" s="11">
        <f t="shared" si="0"/>
        <v>-26.6</v>
      </c>
      <c r="I62" s="14">
        <v>12900</v>
      </c>
      <c r="J62" s="14">
        <v>3480</v>
      </c>
      <c r="K62" s="14">
        <v>5680</v>
      </c>
      <c r="L62" s="14">
        <v>650</v>
      </c>
      <c r="M62" s="14">
        <v>3900</v>
      </c>
      <c r="N62" s="14">
        <v>5960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 t="s">
        <v>163</v>
      </c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17616.666666666668</v>
      </c>
      <c r="E64" s="3">
        <f>AVERAGE(O64:P64)</f>
        <v>18950</v>
      </c>
      <c r="F64" s="4" t="str">
        <f>IF((D64-E64)&lt;0,"↓",IF((D64-E64)&gt;0,"↑",""))</f>
        <v>↓</v>
      </c>
      <c r="G64" s="5">
        <f>ABS(D64-E64)</f>
        <v>1333.3333333333321</v>
      </c>
      <c r="H64" s="11">
        <f t="shared" si="0"/>
        <v>-7</v>
      </c>
      <c r="I64" s="14">
        <v>19900</v>
      </c>
      <c r="J64" s="14">
        <v>13900</v>
      </c>
      <c r="K64" s="14">
        <v>14300</v>
      </c>
      <c r="L64" s="14">
        <v>19800</v>
      </c>
      <c r="M64" s="14">
        <v>18900</v>
      </c>
      <c r="N64" s="14">
        <v>18900</v>
      </c>
      <c r="O64" s="14">
        <v>12000</v>
      </c>
      <c r="P64" s="14">
        <v>25900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167</v>
      </c>
      <c r="J65" s="21" t="s">
        <v>108</v>
      </c>
      <c r="K65" s="21" t="s">
        <v>84</v>
      </c>
      <c r="L65" s="21" t="s">
        <v>78</v>
      </c>
      <c r="M65" s="21" t="s">
        <v>131</v>
      </c>
      <c r="N65" s="21" t="s">
        <v>140</v>
      </c>
      <c r="O65" s="21" t="s">
        <v>153</v>
      </c>
      <c r="P65" s="21" t="s">
        <v>178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1647.1666666666667</v>
      </c>
      <c r="E66" s="3">
        <f>AVERAGE(O66:P66)</f>
        <v>1693.5</v>
      </c>
      <c r="F66" s="4" t="str">
        <f t="shared" si="1"/>
        <v>↓</v>
      </c>
      <c r="G66" s="5">
        <f>ABS(D66-E66)</f>
        <v>46.333333333333258</v>
      </c>
      <c r="H66" s="11">
        <f t="shared" si="0"/>
        <v>-2.7</v>
      </c>
      <c r="I66" s="14">
        <v>1607</v>
      </c>
      <c r="J66" s="14">
        <v>1608</v>
      </c>
      <c r="K66" s="14">
        <v>1617</v>
      </c>
      <c r="L66" s="14">
        <v>1625</v>
      </c>
      <c r="M66" s="14">
        <v>1627</v>
      </c>
      <c r="N66" s="14">
        <v>1799</v>
      </c>
      <c r="O66" s="14">
        <v>1762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1440.5</v>
      </c>
      <c r="E70" s="3">
        <f>AVERAGE(O70:P70)</f>
        <v>1497</v>
      </c>
      <c r="F70" s="4" t="str">
        <f t="shared" si="1"/>
        <v>↓</v>
      </c>
      <c r="G70" s="5">
        <f>ABS(D70-E70)</f>
        <v>56.5</v>
      </c>
      <c r="H70" s="11">
        <f t="shared" ref="H70:H72" si="2">IFERROR(ROUND(((D70-E70)/E70)*100,1),"-")</f>
        <v>-3.8</v>
      </c>
      <c r="I70" s="14">
        <v>1397</v>
      </c>
      <c r="J70" s="14">
        <v>1408</v>
      </c>
      <c r="K70" s="14">
        <v>1397</v>
      </c>
      <c r="L70" s="14">
        <v>1415</v>
      </c>
      <c r="M70" s="14">
        <v>1427</v>
      </c>
      <c r="N70" s="14">
        <v>1599</v>
      </c>
      <c r="O70" s="14">
        <v>1579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2021-08-05T01:10:36Z</dcterms:modified>
</cp:coreProperties>
</file>