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<sst xmlns="http://schemas.openxmlformats.org/spreadsheetml/2006/main" count="233" uniqueCount="173">
  <si>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</si>
  <si>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</si>
  <si>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</si>
  <si>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</si>
  <si>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</si>
  <si>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</si>
  <si>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</si>
  <si>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</si>
  <si>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</si>
  <si>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</si>
  <si>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</si>
  <si>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</si>
  <si>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</si>
  <si>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</si>
  <si>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</si>
  <si>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</si>
  <si>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</si>
  <si>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</si>
  <si>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</si>
  <si>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</si>
  <si>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</si>
  <si>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</si>
  <si>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</si>
  <si>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</si>
  <si>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</si>
  <si>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</si>
  <si>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</si>
  <si>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</si>
  <si>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</si>
  <si>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</si>
  <si>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</si>
  <si>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</si>
  <si>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</si>
  <si>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</si>
  <si>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</si>
  <si>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</si>
  <si>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</si>
  <si>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</si>
  <si>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</si>
  <si>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</si>
  <si>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</si>
  <si>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</si>
  <si>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</si>
  <si>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</si>
  <si>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</si>
  <si>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</si>
  <si>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</si>
  <si>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</si>
  <si>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</si>
  <si>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</si>
  <si>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</si>
  <si>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</si>
  <si>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</si>
  <si>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</si>
  <si>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</si>
  <si>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</si>
  <si>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</si>
  <si>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</si>
  <si>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</si>
  <si>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</si>
  <si>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</si>
  <si>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</si>
  <si>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</si>
  <si>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</si>
  <si>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</si>
  <si>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</si>
  <si>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</si>
  <si>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</si>
  <si>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</si>
  <si>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</si>
  <si>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</si>
  <si>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</si>
  <si>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</si>
  <si>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</si>
  <si>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</si>
  <si>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</si>
  <si>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</si>
  <si>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</si>
  <si>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2.7kg</t>
    <phoneticPr fontId="2" type="noConversion"/>
  </si>
  <si>
    <t>가좌시장</t>
    <phoneticPr fontId="2" type="noConversion"/>
  </si>
  <si>
    <t>1봉</t>
    <phoneticPr fontId="2" type="noConversion"/>
  </si>
  <si>
    <t>1근</t>
    <phoneticPr fontId="2" type="noConversion"/>
  </si>
  <si>
    <t>1단</t>
    <phoneticPr fontId="2" type="noConversion"/>
  </si>
  <si>
    <t>1개(대)</t>
    <phoneticPr fontId="2" type="noConversion"/>
  </si>
  <si>
    <t>12호</t>
    <phoneticPr fontId="2" type="noConversion"/>
  </si>
  <si>
    <t>700g</t>
    <phoneticPr fontId="2" type="noConversion"/>
  </si>
  <si>
    <t>cj/0.9ℓ</t>
    <phoneticPr fontId="2" type="noConversion"/>
  </si>
  <si>
    <t>묶음(5개)</t>
    <phoneticPr fontId="2" type="noConversion"/>
  </si>
  <si>
    <t>500g</t>
    <phoneticPr fontId="2" type="noConversion"/>
  </si>
  <si>
    <t>2.7kg</t>
    <phoneticPr fontId="2" type="noConversion"/>
  </si>
  <si>
    <t>30롤</t>
    <phoneticPr fontId="2" type="noConversion"/>
  </si>
  <si>
    <t>거북시장</t>
    <phoneticPr fontId="2" type="noConversion"/>
  </si>
  <si>
    <t>1포기</t>
    <phoneticPr fontId="2" type="noConversion"/>
  </si>
  <si>
    <t>320g</t>
    <phoneticPr fontId="2" type="noConversion"/>
  </si>
  <si>
    <t>1되</t>
    <phoneticPr fontId="2" type="noConversion"/>
  </si>
  <si>
    <t>(태양초)</t>
    <phoneticPr fontId="2" type="noConversion"/>
  </si>
  <si>
    <t>이마트</t>
    <phoneticPr fontId="2" type="noConversion"/>
  </si>
  <si>
    <t>(이맛쌀)</t>
    <phoneticPr fontId="2" type="noConversion"/>
  </si>
  <si>
    <t>묶음(3개)</t>
    <phoneticPr fontId="2" type="noConversion"/>
  </si>
  <si>
    <t>1봉(900g)</t>
    <phoneticPr fontId="2" type="noConversion"/>
  </si>
  <si>
    <t>500g</t>
    <phoneticPr fontId="2" type="noConversion"/>
  </si>
  <si>
    <t>30롤(크리넥스)</t>
    <phoneticPr fontId="2" type="noConversion"/>
  </si>
  <si>
    <t>텃밭마트</t>
    <phoneticPr fontId="2" type="noConversion"/>
  </si>
  <si>
    <t>1.8ℓ</t>
    <phoneticPr fontId="2" type="noConversion"/>
  </si>
  <si>
    <t>정서진     가정중앙시장</t>
    <phoneticPr fontId="2" type="noConversion"/>
  </si>
  <si>
    <t>강남시장   (석남동)</t>
    <phoneticPr fontId="2" type="noConversion"/>
  </si>
  <si>
    <t>1망(중)</t>
    <phoneticPr fontId="2" type="noConversion"/>
  </si>
  <si>
    <t>1개</t>
    <phoneticPr fontId="2" type="noConversion"/>
  </si>
  <si>
    <t>1포기</t>
    <phoneticPr fontId="2" type="noConversion"/>
  </si>
  <si>
    <t>5개(대)</t>
    <phoneticPr fontId="2" type="noConversion"/>
  </si>
  <si>
    <t>4마리(중)</t>
    <phoneticPr fontId="2" type="noConversion"/>
  </si>
  <si>
    <t>1근(등심)</t>
    <phoneticPr fontId="2" type="noConversion"/>
  </si>
  <si>
    <t xml:space="preserve">1.400g(하림) </t>
    <phoneticPr fontId="2" type="noConversion"/>
  </si>
  <si>
    <t>(하얀설탕)</t>
    <phoneticPr fontId="2" type="noConversion"/>
  </si>
  <si>
    <t>(해표)</t>
    <phoneticPr fontId="2" type="noConversion"/>
  </si>
  <si>
    <t>(금쌀)</t>
    <phoneticPr fontId="2" type="noConversion"/>
  </si>
  <si>
    <t>1.8kg</t>
    <phoneticPr fontId="2" type="noConversion"/>
  </si>
  <si>
    <t>1단</t>
    <phoneticPr fontId="2" type="noConversion"/>
  </si>
  <si>
    <t>(제주무)</t>
    <phoneticPr fontId="2" type="noConversion"/>
  </si>
  <si>
    <t>1마리(중)</t>
    <phoneticPr fontId="2" type="noConversion"/>
  </si>
  <si>
    <t>1마리(하림닭)</t>
    <phoneticPr fontId="2" type="noConversion"/>
  </si>
  <si>
    <t>1봉</t>
    <phoneticPr fontId="2" type="noConversion"/>
  </si>
  <si>
    <t>묶음(5개)</t>
    <phoneticPr fontId="2" type="noConversion"/>
  </si>
  <si>
    <t>250g(풀무원)</t>
    <phoneticPr fontId="2" type="noConversion"/>
  </si>
  <si>
    <t>600g</t>
    <phoneticPr fontId="2" type="noConversion"/>
  </si>
  <si>
    <t>340g</t>
    <phoneticPr fontId="2" type="noConversion"/>
  </si>
  <si>
    <t>1봉(300g)</t>
    <phoneticPr fontId="2" type="noConversion"/>
  </si>
  <si>
    <t>1.8kg(풀무원)</t>
    <phoneticPr fontId="2" type="noConversion"/>
  </si>
  <si>
    <t>1포기(중)</t>
    <phoneticPr fontId="2" type="noConversion"/>
  </si>
  <si>
    <t>5개(1봉)</t>
    <phoneticPr fontId="2" type="noConversion"/>
  </si>
  <si>
    <t>생2마리</t>
    <phoneticPr fontId="2" type="noConversion"/>
  </si>
  <si>
    <t>100g</t>
    <phoneticPr fontId="2" type="noConversion"/>
  </si>
  <si>
    <t>300g</t>
    <phoneticPr fontId="2" type="noConversion"/>
  </si>
  <si>
    <t>800g(하림)</t>
    <phoneticPr fontId="2" type="noConversion"/>
  </si>
  <si>
    <t>1.9kg(태양초)</t>
    <phoneticPr fontId="2" type="noConversion"/>
  </si>
  <si>
    <t>(콩기름)</t>
    <phoneticPr fontId="2" type="noConversion"/>
  </si>
  <si>
    <t>묶음(5개)</t>
    <phoneticPr fontId="2" type="noConversion"/>
  </si>
  <si>
    <t>(앱솔루트)</t>
    <phoneticPr fontId="2" type="noConversion"/>
  </si>
  <si>
    <t>300g(행복콩)</t>
    <phoneticPr fontId="2" type="noConversion"/>
  </si>
  <si>
    <t>(순창)</t>
    <phoneticPr fontId="2" type="noConversion"/>
  </si>
  <si>
    <t>4kg</t>
    <phoneticPr fontId="2" type="noConversion"/>
  </si>
  <si>
    <t>(모이스춰)</t>
    <phoneticPr fontId="2" type="noConversion"/>
  </si>
  <si>
    <t>(섬쌀)</t>
    <phoneticPr fontId="2" type="noConversion"/>
  </si>
  <si>
    <t>6개(1봉대)</t>
    <phoneticPr fontId="2" type="noConversion"/>
  </si>
  <si>
    <t>3.5kg</t>
    <phoneticPr fontId="2" type="noConversion"/>
  </si>
  <si>
    <t>500g</t>
    <phoneticPr fontId="2" type="noConversion"/>
  </si>
  <si>
    <t>(농협)</t>
    <phoneticPr fontId="2" type="noConversion"/>
  </si>
  <si>
    <t>1.8ℓ</t>
    <phoneticPr fontId="2" type="noConversion"/>
  </si>
  <si>
    <t>340g(초당)</t>
    <phoneticPr fontId="2" type="noConversion"/>
  </si>
  <si>
    <t>3.2kg</t>
    <phoneticPr fontId="2" type="noConversion"/>
  </si>
  <si>
    <t>500g</t>
    <phoneticPr fontId="2" type="noConversion"/>
  </si>
  <si>
    <t>이마트</t>
    <phoneticPr fontId="2" type="noConversion"/>
  </si>
  <si>
    <t>서경할인마트</t>
    <phoneticPr fontId="2" type="noConversion"/>
  </si>
  <si>
    <t>(하림)</t>
    <phoneticPr fontId="2" type="noConversion"/>
  </si>
  <si>
    <t>(중)</t>
    <phoneticPr fontId="2" type="noConversion"/>
  </si>
  <si>
    <t>(이천쌀)</t>
    <phoneticPr fontId="2" type="noConversion"/>
  </si>
  <si>
    <t>(행복한 농부)</t>
    <phoneticPr fontId="2" type="noConversion"/>
  </si>
  <si>
    <t>1kg(친환경)</t>
    <phoneticPr fontId="2" type="noConversion"/>
  </si>
  <si>
    <t>1kg(1개봉)</t>
    <phoneticPr fontId="2" type="noConversion"/>
  </si>
  <si>
    <t>(청정태안)</t>
    <phoneticPr fontId="2" type="noConversion"/>
  </si>
  <si>
    <t>(한돈)</t>
    <phoneticPr fontId="2" type="noConversion"/>
  </si>
  <si>
    <t>(하림 생닭)</t>
    <phoneticPr fontId="2" type="noConversion"/>
  </si>
  <si>
    <t>(특란)</t>
    <phoneticPr fontId="2" type="noConversion"/>
  </si>
  <si>
    <t>(조림용)</t>
    <phoneticPr fontId="2" type="noConversion"/>
  </si>
  <si>
    <t>1kg</t>
    <phoneticPr fontId="2" type="noConversion"/>
  </si>
  <si>
    <t>(메주콩)</t>
    <phoneticPr fontId="2" type="noConversion"/>
  </si>
  <si>
    <t>3kg(CJ)</t>
    <phoneticPr fontId="2" type="noConversion"/>
  </si>
  <si>
    <t>90g</t>
    <phoneticPr fontId="2" type="noConversion"/>
  </si>
  <si>
    <t>(임페리얼)</t>
    <phoneticPr fontId="2" type="noConversion"/>
  </si>
  <si>
    <t>(뽀삐)</t>
    <phoneticPr fontId="2" type="noConversion"/>
  </si>
  <si>
    <t>(강화쌀)</t>
    <phoneticPr fontId="2" type="noConversion"/>
  </si>
  <si>
    <t>(류씨네)</t>
    <phoneticPr fontId="2" type="noConversion"/>
  </si>
  <si>
    <t>(고시히카리)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</si>
</sst>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742 </c:v>
                  </c:pt>
                  <c:pt idx="1">
                    <c:v> 1,477 </c:v>
                  </c:pt>
                  <c:pt idx="2">
                    <c:v>↓</c:v>
                  </c:pt>
                  <c:pt idx="3">
                    <c:v> 735 </c:v>
                  </c:pt>
                  <c:pt idx="4">
                    <c:v>-49.8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1,477 </c:v>
                  </c:pt>
                  <c:pt idx="10">
                    <c:v> 1,477 </c:v>
                  </c:pt>
                  <c:pt idx="11">
                    <c:v> 1,477 </c:v>
                  </c:pt>
                  <c:pt idx="12">
                    <c:v> 1,477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(뽀삐)</c:v>
                  </c:pt>
                </c:lvl>
                <c:lvl>
                  <c:pt idx="0">
                    <c:v> 14,717 </c:v>
                  </c:pt>
                  <c:pt idx="1">
                    <c:v> 24,920 </c:v>
                  </c:pt>
                  <c:pt idx="2">
                    <c:v>↓</c:v>
                  </c:pt>
                  <c:pt idx="3">
                    <c:v> 10,203 </c:v>
                  </c:pt>
                  <c:pt idx="4">
                    <c:v>-40.9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24,600 </c:v>
                  </c:pt>
                </c:lvl>
                <c:lvl>
                  <c:pt idx="6">
                    <c:v>600g</c:v>
                  </c:pt>
                  <c:pt idx="7">
                    <c:v>(모이스춰)</c:v>
                  </c:pt>
                  <c:pt idx="8">
                    <c:v>500g</c:v>
                  </c:pt>
                </c:lvl>
                <c:lvl>
                  <c:pt idx="0">
                    <c:v> 8,002 </c:v>
                  </c:pt>
                  <c:pt idx="1">
                    <c:v> 4,950 </c:v>
                  </c:pt>
                  <c:pt idx="2">
                    <c:v>↑</c:v>
                  </c:pt>
                  <c:pt idx="3">
                    <c:v> 3,052 </c:v>
                  </c:pt>
                  <c:pt idx="4">
                    <c:v> 61.6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16,800 </c:v>
                  </c:pt>
                  <c:pt idx="9">
                    <c:v> 6,500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7,000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3.2kg</c:v>
                  </c:pt>
                </c:lvl>
                <c:lvl>
                  <c:pt idx="0">
                    <c:v> 6,690 </c:v>
                  </c:pt>
                  <c:pt idx="1">
                    <c:v> 32,015 </c:v>
                  </c:pt>
                  <c:pt idx="2">
                    <c:v>↓</c:v>
                  </c:pt>
                  <c:pt idx="3">
                    <c:v> 25,325 </c:v>
                  </c:pt>
                  <c:pt idx="4">
                    <c:v>-79.1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6,990 </c:v>
                  </c:pt>
                  <c:pt idx="9">
                    <c:v> 5,500 </c:v>
                  </c:pt>
                  <c:pt idx="10">
                    <c:v> 6,280 </c:v>
                  </c:pt>
                  <c:pt idx="11">
                    <c:v> 53,330 </c:v>
                  </c:pt>
                  <c:pt idx="12">
                    <c:v> 10,700 </c:v>
                  </c:pt>
                </c:lvl>
                <c:lvl>
                  <c:pt idx="0">
                    <c:v> 1,338 </c:v>
                  </c:pt>
                  <c:pt idx="1">
                    <c:v> 1,965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-31.9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2,580 </c:v>
                  </c:pt>
                  <c:pt idx="12">
                    <c:v> 1,350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(순창)</c:v>
                  </c:pt>
                </c:lvl>
                <c:lvl>
                  <c:pt idx="0">
                    <c:v> 11,697 </c:v>
                  </c:pt>
                  <c:pt idx="1">
                    <c:v> 17,525 </c:v>
                  </c:pt>
                  <c:pt idx="2">
                    <c:v>↓</c:v>
                  </c:pt>
                  <c:pt idx="3">
                    <c:v> 5,828 </c:v>
                  </c:pt>
                  <c:pt idx="4">
                    <c:v>-33.3 </c:v>
                  </c:pt>
                  <c:pt idx="5">
                    <c:v> 9,480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10,500 </c:v>
                  </c:pt>
                  <c:pt idx="9">
                    <c:v> 11,000 </c:v>
                  </c:pt>
                  <c:pt idx="10">
                    <c:v> 9,900 </c:v>
                  </c:pt>
                  <c:pt idx="11">
                    <c:v> 28,750 </c:v>
                  </c:pt>
                  <c:pt idx="12">
                    <c:v> 6,300 </c:v>
                  </c:pt>
                </c:lvl>
                <c:lvl>
                  <c:pt idx="6">
                    <c:v>250g(풀무원)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1,542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105.6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32,250 </c:v>
                  </c:pt>
                  <c:pt idx="2">
                    <c:v>↓</c:v>
                  </c:pt>
                  <c:pt idx="3">
                    <c:v> 26,393 </c:v>
                  </c:pt>
                  <c:pt idx="4">
                    <c:v>-81.8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64,500 </c:v>
                  </c:pt>
                  <c:pt idx="12">
                    <c:v> - </c:v>
                  </c:pt>
                </c:lvl>
                <c:lvl>
                  <c:pt idx="0">
                    <c:v> 2,338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-6.1 </c:v>
                  </c:pt>
                  <c:pt idx="5">
                    <c:v> 2,950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1,990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2,752 </c:v>
                  </c:pt>
                  <c:pt idx="1">
                    <c:v> 1,075 </c:v>
                  </c:pt>
                  <c:pt idx="2">
                    <c:v>↑</c:v>
                  </c:pt>
                  <c:pt idx="3">
                    <c:v> 1,677 </c:v>
                  </c:pt>
                  <c:pt idx="4">
                    <c:v> 156.0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800 </c:v>
                  </c:pt>
                  <c:pt idx="11">
                    <c:v> 1,350 </c:v>
                  </c:pt>
                  <c:pt idx="12">
                    <c:v> 800 </c:v>
                  </c:pt>
                </c:lvl>
                <c:lvl>
                  <c:pt idx="11">
                    <c:v>90g</c:v>
                  </c:pt>
                </c:lvl>
                <c:lvl>
                  <c:pt idx="0">
                    <c:v> 1,067 </c:v>
                  </c:pt>
                  <c:pt idx="1">
                    <c:v> 1,010 </c:v>
                  </c:pt>
                  <c:pt idx="2">
                    <c:v>↑</c:v>
                  </c:pt>
                  <c:pt idx="3">
                    <c:v> 57 </c:v>
                  </c:pt>
                  <c:pt idx="4">
                    <c:v> 5.6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</c:v>
                  </c:pt>
                  <c:pt idx="7">
                    <c:v>(콩기름)</c:v>
                  </c:pt>
                  <c:pt idx="8">
                    <c:v>1.8ℓ</c:v>
                  </c:pt>
                </c:lvl>
                <c:lvl>
                  <c:pt idx="0">
                    <c:v> 4,648 </c:v>
                  </c:pt>
                  <c:pt idx="1">
                    <c:v> 8,140 </c:v>
                  </c:pt>
                  <c:pt idx="2">
                    <c:v>↓</c:v>
                  </c:pt>
                  <c:pt idx="3">
                    <c:v> 3,492 </c:v>
                  </c:pt>
                  <c:pt idx="4">
                    <c:v>-42.9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4,880 </c:v>
                  </c:pt>
                  <c:pt idx="11">
                    <c:v> 10,980 </c:v>
                  </c:pt>
                  <c:pt idx="12">
                    <c:v> 5,300 </c:v>
                  </c:pt>
                </c:lvl>
                <c:lvl>
                  <c:pt idx="0">
                    <c:v> 1,410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95 </c:v>
                  </c:pt>
                  <c:pt idx="4">
                    <c:v> 7.2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1,950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  <c:pt idx="11">
                    <c:v>3kg(CJ)</c:v>
                  </c:pt>
                </c:lvl>
                <c:lvl>
                  <c:pt idx="0">
                    <c:v> 4,663 </c:v>
                  </c:pt>
                  <c:pt idx="1">
                    <c:v> 6,790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-31.3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8,900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(농협)</c:v>
                  </c:pt>
                  <c:pt idx="11">
                    <c:v>(메주콩)</c:v>
                  </c:pt>
                </c:lvl>
                <c:lvl>
                  <c:pt idx="0">
                    <c:v> 8,560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240 </c:v>
                  </c:pt>
                  <c:pt idx="4">
                    <c:v>-2.7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5,980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1.9kg(태양초)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32,260 </c:v>
                  </c:pt>
                  <c:pt idx="1">
                    <c:v> 38,900 </c:v>
                  </c:pt>
                  <c:pt idx="2">
                    <c:v>↓</c:v>
                  </c:pt>
                  <c:pt idx="3">
                    <c:v> 6,640 </c:v>
                  </c:pt>
                  <c:pt idx="4">
                    <c:v>-17.1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22,000 </c:v>
                  </c:pt>
                  <c:pt idx="10">
                    <c:v> 10,800 </c:v>
                  </c:pt>
                  <c:pt idx="11">
                    <c:v> 38,000 </c:v>
                  </c:pt>
                  <c:pt idx="12">
                    <c:v> 39,800 </c:v>
                  </c:pt>
                </c:lvl>
                <c:lvl>
                  <c:pt idx="6">
                    <c:v>1봉</c:v>
                  </c:pt>
                  <c:pt idx="7">
                    <c:v>1봉(900g)</c:v>
                  </c:pt>
                  <c:pt idx="8">
                    <c:v>1봉</c:v>
                  </c:pt>
                  <c:pt idx="11">
                    <c:v>(조림용)</c:v>
                  </c:pt>
                </c:lvl>
                <c:lvl>
                  <c:pt idx="0">
                    <c:v> 2,847 </c:v>
                  </c:pt>
                  <c:pt idx="1">
                    <c:v> 4,640 </c:v>
                  </c:pt>
                  <c:pt idx="2">
                    <c:v>↓</c:v>
                  </c:pt>
                  <c:pt idx="3">
                    <c:v> 1,793 </c:v>
                  </c:pt>
                  <c:pt idx="4">
                    <c:v>-38.6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5,300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1,195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445 </c:v>
                  </c:pt>
                  <c:pt idx="4">
                    <c:v>-27.1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11">
                    <c:v>(특란)</c:v>
                  </c:pt>
                </c:lvl>
                <c:lvl>
                  <c:pt idx="0">
                    <c:v> 8,277 </c:v>
                  </c:pt>
                  <c:pt idx="1">
                    <c:v> 15,000 </c:v>
                  </c:pt>
                  <c:pt idx="2">
                    <c:v>↓</c:v>
                  </c:pt>
                  <c:pt idx="3">
                    <c:v> 6,723 </c:v>
                  </c:pt>
                  <c:pt idx="4">
                    <c:v>-44.8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6,990 </c:v>
                  </c:pt>
                  <c:pt idx="8">
                    <c:v> 6,990 </c:v>
                  </c:pt>
                  <c:pt idx="9">
                    <c:v> 7,900 </c:v>
                  </c:pt>
                  <c:pt idx="10">
                    <c:v> 10,900 </c:v>
                  </c:pt>
                  <c:pt idx="11">
                    <c:v> 19,800 </c:v>
                  </c:pt>
                  <c:pt idx="12">
                    <c:v> 10,200 </c:v>
                  </c:pt>
                </c:lvl>
                <c:lvl>
                  <c:pt idx="5">
                    <c:v>1.400g(하림) </c:v>
                  </c:pt>
                  <c:pt idx="6">
                    <c:v>1마리(하림닭)</c:v>
                  </c:pt>
                  <c:pt idx="7">
                    <c:v>800g(하림)</c:v>
                  </c:pt>
                  <c:pt idx="8">
                    <c:v>12호</c:v>
                  </c:pt>
                  <c:pt idx="9">
                    <c:v>(하림)</c:v>
                  </c:pt>
                  <c:pt idx="11">
                    <c:v>(하림 생닭)</c:v>
                  </c:pt>
                </c:lvl>
                <c:lvl>
                  <c:pt idx="0">
                    <c:v> 6,363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-9.0 </c:v>
                  </c:pt>
                  <c:pt idx="5">
                    <c:v> 7,000 </c:v>
                  </c:pt>
                  <c:pt idx="6">
                    <c:v> 6,000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7,480 </c:v>
                  </c:pt>
                  <c:pt idx="12">
                    <c:v> 6,500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300g</c:v>
                  </c:pt>
                  <c:pt idx="8">
                    <c:v>1근</c:v>
                  </c:pt>
                  <c:pt idx="11">
                    <c:v>(한돈)</c:v>
                  </c:pt>
                </c:lvl>
                <c:lvl>
                  <c:pt idx="0">
                    <c:v> 12,197 </c:v>
                  </c:pt>
                  <c:pt idx="1">
                    <c:v> 23,350 </c:v>
                  </c:pt>
                  <c:pt idx="2">
                    <c:v>↓</c:v>
                  </c:pt>
                  <c:pt idx="3">
                    <c:v> 11,153 </c:v>
                  </c:pt>
                  <c:pt idx="4">
                    <c:v>-47.8 </c:v>
                  </c:pt>
                  <c:pt idx="5">
                    <c:v> 12,800 </c:v>
                  </c:pt>
                  <c:pt idx="6">
                    <c:v> 14,800 </c:v>
                  </c:pt>
                  <c:pt idx="7">
                    <c:v> 2,080 </c:v>
                  </c:pt>
                  <c:pt idx="8">
                    <c:v> 14,800 </c:v>
                  </c:pt>
                  <c:pt idx="9">
                    <c:v> 13,800 </c:v>
                  </c:pt>
                  <c:pt idx="10">
                    <c:v> 14,900 </c:v>
                  </c:pt>
                  <c:pt idx="11">
                    <c:v> 32,900 </c:v>
                  </c:pt>
                  <c:pt idx="12">
                    <c:v> 13,800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</c:lvl>
                <c:lvl>
                  <c:pt idx="0">
                    <c:v> 32,017 </c:v>
                  </c:pt>
                  <c:pt idx="1">
                    <c:v> 54,500 </c:v>
                  </c:pt>
                  <c:pt idx="2">
                    <c:v>↓</c:v>
                  </c:pt>
                  <c:pt idx="3">
                    <c:v> 22,483 </c:v>
                  </c:pt>
                  <c:pt idx="4">
                    <c:v>-41.3 </c:v>
                  </c:pt>
                  <c:pt idx="5">
                    <c:v> 34,000 </c:v>
                  </c:pt>
                  <c:pt idx="6">
                    <c:v> 48,000 </c:v>
                  </c:pt>
                  <c:pt idx="7">
                    <c:v> 16,500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109,000 </c:v>
                  </c:pt>
                  <c:pt idx="12">
                    <c:v> - </c:v>
                  </c:pt>
                </c:lvl>
                <c:lvl>
                  <c:pt idx="5">
                    <c:v>1.5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3.5kg</c:v>
                  </c:pt>
                  <c:pt idx="11">
                    <c:v>(청정태안)</c:v>
                  </c:pt>
                </c:lvl>
                <c:lvl>
                  <c:pt idx="0">
                    <c:v> 11,200 </c:v>
                  </c:pt>
                  <c:pt idx="1">
                    <c:v> 26,740 </c:v>
                  </c:pt>
                  <c:pt idx="2">
                    <c:v>↓</c:v>
                  </c:pt>
                  <c:pt idx="3">
                    <c:v> 15,540 </c:v>
                  </c:pt>
                  <c:pt idx="4">
                    <c:v>-58.1 </c:v>
                  </c:pt>
                  <c:pt idx="5">
                    <c:v> 20,000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45,000 </c:v>
                  </c:pt>
                  <c:pt idx="12">
                    <c:v> 8,480 </c:v>
                  </c:pt>
                </c:lvl>
                <c:lvl>
                  <c:pt idx="5">
                    <c:v>4마리(중)</c:v>
                  </c:pt>
                  <c:pt idx="6">
                    <c:v>1마리(중)</c:v>
                  </c:pt>
                  <c:pt idx="7">
                    <c:v>생2마리</c:v>
                  </c:pt>
                </c:lvl>
                <c:lvl>
                  <c:pt idx="0">
                    <c:v> 3,740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1,360 </c:v>
                  </c:pt>
                  <c:pt idx="4">
                    <c:v>-26.7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7,960 </c:v>
                  </c:pt>
                  <c:pt idx="8">
                    <c:v> -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6,700 </c:v>
                  </c:pt>
                  <c:pt idx="12">
                    <c:v> 3,500 </c:v>
                  </c:pt>
                </c:lvl>
                <c:lvl>
                  <c:pt idx="5">
                    <c:v>5개(대)</c:v>
                  </c:pt>
                  <c:pt idx="6">
                    <c:v>5개(대)</c:v>
                  </c:pt>
                  <c:pt idx="7">
                    <c:v>5개(1봉)</c:v>
                  </c:pt>
                  <c:pt idx="8">
                    <c:v>6개(1봉대)</c:v>
                  </c:pt>
                </c:lvl>
                <c:lvl>
                  <c:pt idx="0">
                    <c:v> 7,067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4,887 </c:v>
                  </c:pt>
                  <c:pt idx="4">
                    <c:v> 224.2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4,090 </c:v>
                  </c:pt>
                  <c:pt idx="12">
                    <c:v> 270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6,513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13,437 </c:v>
                  </c:pt>
                  <c:pt idx="4">
                    <c:v>-67.4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4,500 </c:v>
                  </c:pt>
                  <c:pt idx="9">
                    <c:v> 12,000 </c:v>
                  </c:pt>
                  <c:pt idx="10">
                    <c:v> 11,000 </c:v>
                  </c:pt>
                  <c:pt idx="11">
                    <c:v> 28,900 </c:v>
                  </c:pt>
                  <c:pt idx="12">
                    <c:v> 11,000 </c:v>
                  </c:pt>
                </c:lvl>
                <c:lvl>
                  <c:pt idx="5">
                    <c:v>1개</c:v>
                  </c:pt>
                  <c:pt idx="6">
                    <c:v>(제주무)</c:v>
                  </c:pt>
                  <c:pt idx="7">
                    <c:v>1개(대)</c:v>
                  </c:pt>
                  <c:pt idx="8">
                    <c:v>1개</c:v>
                  </c:pt>
                  <c:pt idx="11">
                    <c:v>1kg(1개봉)</c:v>
                  </c:pt>
                </c:lvl>
                <c:lvl>
                  <c:pt idx="0">
                    <c:v> 1,213 </c:v>
                  </c:pt>
                  <c:pt idx="1">
                    <c:v> 1,240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1,480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0">
                    <c:v>1단</c:v>
                  </c:pt>
                </c:lvl>
                <c:lvl>
                  <c:pt idx="0">
                    <c:v> 4,985 </c:v>
                  </c:pt>
                  <c:pt idx="1">
                    <c:v> 6,800 </c:v>
                  </c:pt>
                  <c:pt idx="2">
                    <c:v>↓</c:v>
                  </c:pt>
                  <c:pt idx="3">
                    <c:v> 1,815 </c:v>
                  </c:pt>
                  <c:pt idx="4">
                    <c:v>-26.7 </c:v>
                  </c:pt>
                  <c:pt idx="5">
                    <c:v> 4,950 </c:v>
                  </c:pt>
                  <c:pt idx="6">
                    <c:v> 4,490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4,500 </c:v>
                  </c:pt>
                  <c:pt idx="11">
                    <c:v> 9,900 </c:v>
                  </c:pt>
                  <c:pt idx="12">
                    <c:v> 3,700 </c:v>
                  </c:pt>
                </c:lvl>
                <c:lvl>
                  <c:pt idx="5">
                    <c:v>1망(중)</c:v>
                  </c:pt>
                  <c:pt idx="6">
                    <c:v>1망(중)</c:v>
                  </c:pt>
                  <c:pt idx="7">
                    <c:v>1.8kg(풀무원)</c:v>
                  </c:pt>
                  <c:pt idx="10">
                    <c:v>(중)</c:v>
                  </c:pt>
                  <c:pt idx="11">
                    <c:v>1kg(친환경)</c:v>
                  </c:pt>
                </c:lvl>
                <c:lvl>
                  <c:pt idx="0">
                    <c:v> 6,042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1,802 </c:v>
                  </c:pt>
                  <c:pt idx="4">
                    <c:v> 42.5 </c:v>
                  </c:pt>
                  <c:pt idx="5">
                    <c:v> 9,800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7,990 </c:v>
                  </c:pt>
                  <c:pt idx="9">
                    <c:v> 2,000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2,500 </c:v>
                  </c:pt>
                </c:lvl>
                <c:lvl>
                  <c:pt idx="5">
                    <c:v>1근</c:v>
                  </c:pt>
                  <c:pt idx="6">
                    <c:v>1.8kg</c:v>
                  </c:pt>
                  <c:pt idx="7">
                    <c:v>1봉(300g)</c:v>
                  </c:pt>
                  <c:pt idx="11">
                    <c:v>(행복한 농부)</c:v>
                  </c:pt>
                </c:lvl>
                <c:lvl>
                  <c:pt idx="0">
                    <c:v> 8,580 </c:v>
                  </c:pt>
                  <c:pt idx="1">
                    <c:v> 11,440 </c:v>
                  </c:pt>
                  <c:pt idx="2">
                    <c:v>↓</c:v>
                  </c:pt>
                  <c:pt idx="3">
                    <c:v> 2,860 </c:v>
                  </c:pt>
                  <c:pt idx="4">
                    <c:v>-25.0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9,900 </c:v>
                  </c:pt>
                  <c:pt idx="11">
                    <c:v> 15,900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340g</c:v>
                  </c:pt>
                  <c:pt idx="8">
                    <c:v>300g</c:v>
                  </c:pt>
                </c:lvl>
                <c:lvl>
                  <c:pt idx="0">
                    <c:v> 1,230 </c:v>
                  </c:pt>
                  <c:pt idx="1">
                    <c:v> 1,005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22.4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2,380 </c:v>
                  </c:pt>
                  <c:pt idx="8">
                    <c:v> 1,000 </c:v>
                  </c:pt>
                  <c:pt idx="9">
                    <c:v> 500 </c:v>
                  </c:pt>
                  <c:pt idx="10">
                    <c:v> 1,000 </c:v>
                  </c:pt>
                  <c:pt idx="11">
                    <c:v> 1,410 </c:v>
                  </c:pt>
                  <c:pt idx="12">
                    <c:v> 600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(이천쌀)</c:v>
                  </c:pt>
                  <c:pt idx="12">
                    <c:v>(강화쌀)</c:v>
                  </c:pt>
                </c:lvl>
                <c:lvl>
                  <c:pt idx="0">
                    <c:v> 74,433 </c:v>
                  </c:pt>
                  <c:pt idx="1">
                    <c:v> 79,450 </c:v>
                  </c:pt>
                  <c:pt idx="2">
                    <c:v>↓</c:v>
                  </c:pt>
                  <c:pt idx="3">
                    <c:v> 5,017 </c:v>
                  </c:pt>
                  <c:pt idx="4">
                    <c:v>-6.3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64,900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69,000 </c:v>
                  </c:pt>
                </c:lvl>
                <c:lvl>
                  <c:pt idx="5">
                    <c:v>03월 29일</c:v>
                  </c:pt>
                  <c:pt idx="6">
                    <c:v>03월 30일</c:v>
                  </c:pt>
                  <c:pt idx="7">
                    <c:v>03월 31일</c:v>
                  </c:pt>
                  <c:pt idx="8">
                    <c:v>04월 01일</c:v>
                  </c:pt>
                  <c:pt idx="9">
                    <c:v>03월 29일</c:v>
                  </c:pt>
                  <c:pt idx="10">
                    <c:v>03월 30일</c:v>
                  </c:pt>
                  <c:pt idx="11">
                    <c:v>03월 31일</c:v>
                  </c:pt>
                  <c:pt idx="12">
                    <c:v>04월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742 </c:v>
                  </c:pt>
                  <c:pt idx="1">
                    <c:v> 1,477 </c:v>
                  </c:pt>
                  <c:pt idx="2">
                    <c:v>↓</c:v>
                  </c:pt>
                  <c:pt idx="3">
                    <c:v> 735 </c:v>
                  </c:pt>
                  <c:pt idx="4">
                    <c:v>-49.8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1,477 </c:v>
                  </c:pt>
                  <c:pt idx="10">
                    <c:v> 1,477 </c:v>
                  </c:pt>
                  <c:pt idx="11">
                    <c:v> 1,477 </c:v>
                  </c:pt>
                  <c:pt idx="12">
                    <c:v> 1,477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(뽀삐)</c:v>
                  </c:pt>
                </c:lvl>
                <c:lvl>
                  <c:pt idx="0">
                    <c:v> 14,717 </c:v>
                  </c:pt>
                  <c:pt idx="1">
                    <c:v> 24,920 </c:v>
                  </c:pt>
                  <c:pt idx="2">
                    <c:v>↓</c:v>
                  </c:pt>
                  <c:pt idx="3">
                    <c:v> 10,203 </c:v>
                  </c:pt>
                  <c:pt idx="4">
                    <c:v>-40.9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24,600 </c:v>
                  </c:pt>
                </c:lvl>
                <c:lvl>
                  <c:pt idx="6">
                    <c:v>600g</c:v>
                  </c:pt>
                  <c:pt idx="7">
                    <c:v>(모이스춰)</c:v>
                  </c:pt>
                  <c:pt idx="8">
                    <c:v>500g</c:v>
                  </c:pt>
                </c:lvl>
                <c:lvl>
                  <c:pt idx="0">
                    <c:v> 8,002 </c:v>
                  </c:pt>
                  <c:pt idx="1">
                    <c:v> 4,950 </c:v>
                  </c:pt>
                  <c:pt idx="2">
                    <c:v>↑</c:v>
                  </c:pt>
                  <c:pt idx="3">
                    <c:v> 3,052 </c:v>
                  </c:pt>
                  <c:pt idx="4">
                    <c:v> 61.6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16,800 </c:v>
                  </c:pt>
                  <c:pt idx="9">
                    <c:v> 6,500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7,000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3.2kg</c:v>
                  </c:pt>
                </c:lvl>
                <c:lvl>
                  <c:pt idx="0">
                    <c:v> 6,690 </c:v>
                  </c:pt>
                  <c:pt idx="1">
                    <c:v> 32,015 </c:v>
                  </c:pt>
                  <c:pt idx="2">
                    <c:v>↓</c:v>
                  </c:pt>
                  <c:pt idx="3">
                    <c:v> 25,325 </c:v>
                  </c:pt>
                  <c:pt idx="4">
                    <c:v>-79.1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6,990 </c:v>
                  </c:pt>
                  <c:pt idx="9">
                    <c:v> 5,500 </c:v>
                  </c:pt>
                  <c:pt idx="10">
                    <c:v> 6,280 </c:v>
                  </c:pt>
                  <c:pt idx="11">
                    <c:v> 53,330 </c:v>
                  </c:pt>
                  <c:pt idx="12">
                    <c:v> 10,700 </c:v>
                  </c:pt>
                </c:lvl>
                <c:lvl>
                  <c:pt idx="0">
                    <c:v> 1,338 </c:v>
                  </c:pt>
                  <c:pt idx="1">
                    <c:v> 1,965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-31.9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2,580 </c:v>
                  </c:pt>
                  <c:pt idx="12">
                    <c:v> 1,350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(순창)</c:v>
                  </c:pt>
                </c:lvl>
                <c:lvl>
                  <c:pt idx="0">
                    <c:v> 11,697 </c:v>
                  </c:pt>
                  <c:pt idx="1">
                    <c:v> 17,525 </c:v>
                  </c:pt>
                  <c:pt idx="2">
                    <c:v>↓</c:v>
                  </c:pt>
                  <c:pt idx="3">
                    <c:v> 5,828 </c:v>
                  </c:pt>
                  <c:pt idx="4">
                    <c:v>-33.3 </c:v>
                  </c:pt>
                  <c:pt idx="5">
                    <c:v> 9,480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10,500 </c:v>
                  </c:pt>
                  <c:pt idx="9">
                    <c:v> 11,000 </c:v>
                  </c:pt>
                  <c:pt idx="10">
                    <c:v> 9,900 </c:v>
                  </c:pt>
                  <c:pt idx="11">
                    <c:v> 28,750 </c:v>
                  </c:pt>
                  <c:pt idx="12">
                    <c:v> 6,300 </c:v>
                  </c:pt>
                </c:lvl>
                <c:lvl>
                  <c:pt idx="6">
                    <c:v>250g(풀무원)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1,542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105.6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32,250 </c:v>
                  </c:pt>
                  <c:pt idx="2">
                    <c:v>↓</c:v>
                  </c:pt>
                  <c:pt idx="3">
                    <c:v> 26,393 </c:v>
                  </c:pt>
                  <c:pt idx="4">
                    <c:v>-81.8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64,500 </c:v>
                  </c:pt>
                  <c:pt idx="12">
                    <c:v> - </c:v>
                  </c:pt>
                </c:lvl>
                <c:lvl>
                  <c:pt idx="0">
                    <c:v> 2,338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-6.1 </c:v>
                  </c:pt>
                  <c:pt idx="5">
                    <c:v> 2,950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1,990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2,752 </c:v>
                  </c:pt>
                  <c:pt idx="1">
                    <c:v> 1,075 </c:v>
                  </c:pt>
                  <c:pt idx="2">
                    <c:v>↑</c:v>
                  </c:pt>
                  <c:pt idx="3">
                    <c:v> 1,677 </c:v>
                  </c:pt>
                  <c:pt idx="4">
                    <c:v> 156.0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800 </c:v>
                  </c:pt>
                  <c:pt idx="11">
                    <c:v> 1,350 </c:v>
                  </c:pt>
                  <c:pt idx="12">
                    <c:v> 800 </c:v>
                  </c:pt>
                </c:lvl>
                <c:lvl>
                  <c:pt idx="11">
                    <c:v>90g</c:v>
                  </c:pt>
                </c:lvl>
                <c:lvl>
                  <c:pt idx="0">
                    <c:v> 1,067 </c:v>
                  </c:pt>
                  <c:pt idx="1">
                    <c:v> 1,010 </c:v>
                  </c:pt>
                  <c:pt idx="2">
                    <c:v>↑</c:v>
                  </c:pt>
                  <c:pt idx="3">
                    <c:v> 57 </c:v>
                  </c:pt>
                  <c:pt idx="4">
                    <c:v> 5.6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</c:v>
                  </c:pt>
                  <c:pt idx="7">
                    <c:v>(콩기름)</c:v>
                  </c:pt>
                  <c:pt idx="8">
                    <c:v>1.8ℓ</c:v>
                  </c:pt>
                </c:lvl>
                <c:lvl>
                  <c:pt idx="0">
                    <c:v> 4,648 </c:v>
                  </c:pt>
                  <c:pt idx="1">
                    <c:v> 8,140 </c:v>
                  </c:pt>
                  <c:pt idx="2">
                    <c:v>↓</c:v>
                  </c:pt>
                  <c:pt idx="3">
                    <c:v> 3,492 </c:v>
                  </c:pt>
                  <c:pt idx="4">
                    <c:v>-42.9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4,880 </c:v>
                  </c:pt>
                  <c:pt idx="11">
                    <c:v> 10,980 </c:v>
                  </c:pt>
                  <c:pt idx="12">
                    <c:v> 5,300 </c:v>
                  </c:pt>
                </c:lvl>
                <c:lvl>
                  <c:pt idx="0">
                    <c:v> 1,410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95 </c:v>
                  </c:pt>
                  <c:pt idx="4">
                    <c:v> 7.2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1,950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  <c:pt idx="11">
                    <c:v>3kg(CJ)</c:v>
                  </c:pt>
                </c:lvl>
                <c:lvl>
                  <c:pt idx="0">
                    <c:v> 4,663 </c:v>
                  </c:pt>
                  <c:pt idx="1">
                    <c:v> 6,790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-31.3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8,900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(농협)</c:v>
                  </c:pt>
                  <c:pt idx="11">
                    <c:v>(메주콩)</c:v>
                  </c:pt>
                </c:lvl>
                <c:lvl>
                  <c:pt idx="0">
                    <c:v> 8,560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240 </c:v>
                  </c:pt>
                  <c:pt idx="4">
                    <c:v>-2.7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5,980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1.9kg(태양초)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32,260 </c:v>
                  </c:pt>
                  <c:pt idx="1">
                    <c:v> 38,900 </c:v>
                  </c:pt>
                  <c:pt idx="2">
                    <c:v>↓</c:v>
                  </c:pt>
                  <c:pt idx="3">
                    <c:v> 6,640 </c:v>
                  </c:pt>
                  <c:pt idx="4">
                    <c:v>-17.1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22,000 </c:v>
                  </c:pt>
                  <c:pt idx="10">
                    <c:v> 10,800 </c:v>
                  </c:pt>
                  <c:pt idx="11">
                    <c:v> 38,000 </c:v>
                  </c:pt>
                  <c:pt idx="12">
                    <c:v> 39,800 </c:v>
                  </c:pt>
                </c:lvl>
                <c:lvl>
                  <c:pt idx="6">
                    <c:v>1봉</c:v>
                  </c:pt>
                  <c:pt idx="7">
                    <c:v>1봉(900g)</c:v>
                  </c:pt>
                  <c:pt idx="8">
                    <c:v>1봉</c:v>
                  </c:pt>
                  <c:pt idx="11">
                    <c:v>(조림용)</c:v>
                  </c:pt>
                </c:lvl>
                <c:lvl>
                  <c:pt idx="0">
                    <c:v> 2,847 </c:v>
                  </c:pt>
                  <c:pt idx="1">
                    <c:v> 4,640 </c:v>
                  </c:pt>
                  <c:pt idx="2">
                    <c:v>↓</c:v>
                  </c:pt>
                  <c:pt idx="3">
                    <c:v> 1,793 </c:v>
                  </c:pt>
                  <c:pt idx="4">
                    <c:v>-38.6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5,300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1,195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445 </c:v>
                  </c:pt>
                  <c:pt idx="4">
                    <c:v>-27.1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11">
                    <c:v>(특란)</c:v>
                  </c:pt>
                </c:lvl>
                <c:lvl>
                  <c:pt idx="0">
                    <c:v> 8,277 </c:v>
                  </c:pt>
                  <c:pt idx="1">
                    <c:v> 15,000 </c:v>
                  </c:pt>
                  <c:pt idx="2">
                    <c:v>↓</c:v>
                  </c:pt>
                  <c:pt idx="3">
                    <c:v> 6,723 </c:v>
                  </c:pt>
                  <c:pt idx="4">
                    <c:v>-44.8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6,990 </c:v>
                  </c:pt>
                  <c:pt idx="8">
                    <c:v> 6,990 </c:v>
                  </c:pt>
                  <c:pt idx="9">
                    <c:v> 7,900 </c:v>
                  </c:pt>
                  <c:pt idx="10">
                    <c:v> 10,900 </c:v>
                  </c:pt>
                  <c:pt idx="11">
                    <c:v> 19,800 </c:v>
                  </c:pt>
                  <c:pt idx="12">
                    <c:v> 10,200 </c:v>
                  </c:pt>
                </c:lvl>
                <c:lvl>
                  <c:pt idx="5">
                    <c:v>1.400g(하림) </c:v>
                  </c:pt>
                  <c:pt idx="6">
                    <c:v>1마리(하림닭)</c:v>
                  </c:pt>
                  <c:pt idx="7">
                    <c:v>800g(하림)</c:v>
                  </c:pt>
                  <c:pt idx="8">
                    <c:v>12호</c:v>
                  </c:pt>
                  <c:pt idx="9">
                    <c:v>(하림)</c:v>
                  </c:pt>
                  <c:pt idx="11">
                    <c:v>(하림 생닭)</c:v>
                  </c:pt>
                </c:lvl>
                <c:lvl>
                  <c:pt idx="0">
                    <c:v> 6,363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-9.0 </c:v>
                  </c:pt>
                  <c:pt idx="5">
                    <c:v> 7,000 </c:v>
                  </c:pt>
                  <c:pt idx="6">
                    <c:v> 6,000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7,480 </c:v>
                  </c:pt>
                  <c:pt idx="12">
                    <c:v> 6,500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300g</c:v>
                  </c:pt>
                  <c:pt idx="8">
                    <c:v>1근</c:v>
                  </c:pt>
                  <c:pt idx="11">
                    <c:v>(한돈)</c:v>
                  </c:pt>
                </c:lvl>
                <c:lvl>
                  <c:pt idx="0">
                    <c:v> 12,197 </c:v>
                  </c:pt>
                  <c:pt idx="1">
                    <c:v> 23,350 </c:v>
                  </c:pt>
                  <c:pt idx="2">
                    <c:v>↓</c:v>
                  </c:pt>
                  <c:pt idx="3">
                    <c:v> 11,153 </c:v>
                  </c:pt>
                  <c:pt idx="4">
                    <c:v>-47.8 </c:v>
                  </c:pt>
                  <c:pt idx="5">
                    <c:v> 12,800 </c:v>
                  </c:pt>
                  <c:pt idx="6">
                    <c:v> 14,800 </c:v>
                  </c:pt>
                  <c:pt idx="7">
                    <c:v> 2,080 </c:v>
                  </c:pt>
                  <c:pt idx="8">
                    <c:v> 14,800 </c:v>
                  </c:pt>
                  <c:pt idx="9">
                    <c:v> 13,800 </c:v>
                  </c:pt>
                  <c:pt idx="10">
                    <c:v> 14,900 </c:v>
                  </c:pt>
                  <c:pt idx="11">
                    <c:v> 32,900 </c:v>
                  </c:pt>
                  <c:pt idx="12">
                    <c:v> 13,800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</c:lvl>
                <c:lvl>
                  <c:pt idx="0">
                    <c:v> 32,017 </c:v>
                  </c:pt>
                  <c:pt idx="1">
                    <c:v> 54,500 </c:v>
                  </c:pt>
                  <c:pt idx="2">
                    <c:v>↓</c:v>
                  </c:pt>
                  <c:pt idx="3">
                    <c:v> 22,483 </c:v>
                  </c:pt>
                  <c:pt idx="4">
                    <c:v>-41.3 </c:v>
                  </c:pt>
                  <c:pt idx="5">
                    <c:v> 34,000 </c:v>
                  </c:pt>
                  <c:pt idx="6">
                    <c:v> 48,000 </c:v>
                  </c:pt>
                  <c:pt idx="7">
                    <c:v> 16,500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109,000 </c:v>
                  </c:pt>
                  <c:pt idx="12">
                    <c:v> - </c:v>
                  </c:pt>
                </c:lvl>
                <c:lvl>
                  <c:pt idx="5">
                    <c:v>1.5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3.5kg</c:v>
                  </c:pt>
                  <c:pt idx="11">
                    <c:v>(청정태안)</c:v>
                  </c:pt>
                </c:lvl>
                <c:lvl>
                  <c:pt idx="0">
                    <c:v> 11,200 </c:v>
                  </c:pt>
                  <c:pt idx="1">
                    <c:v> 26,740 </c:v>
                  </c:pt>
                  <c:pt idx="2">
                    <c:v>↓</c:v>
                  </c:pt>
                  <c:pt idx="3">
                    <c:v> 15,540 </c:v>
                  </c:pt>
                  <c:pt idx="4">
                    <c:v>-58.1 </c:v>
                  </c:pt>
                  <c:pt idx="5">
                    <c:v> 20,000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45,000 </c:v>
                  </c:pt>
                  <c:pt idx="12">
                    <c:v> 8,480 </c:v>
                  </c:pt>
                </c:lvl>
                <c:lvl>
                  <c:pt idx="5">
                    <c:v>4마리(중)</c:v>
                  </c:pt>
                  <c:pt idx="6">
                    <c:v>1마리(중)</c:v>
                  </c:pt>
                  <c:pt idx="7">
                    <c:v>생2마리</c:v>
                  </c:pt>
                </c:lvl>
                <c:lvl>
                  <c:pt idx="0">
                    <c:v> 3,740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1,360 </c:v>
                  </c:pt>
                  <c:pt idx="4">
                    <c:v>-26.7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7,960 </c:v>
                  </c:pt>
                  <c:pt idx="8">
                    <c:v> -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6,700 </c:v>
                  </c:pt>
                  <c:pt idx="12">
                    <c:v> 3,500 </c:v>
                  </c:pt>
                </c:lvl>
                <c:lvl>
                  <c:pt idx="5">
                    <c:v>5개(대)</c:v>
                  </c:pt>
                  <c:pt idx="6">
                    <c:v>5개(대)</c:v>
                  </c:pt>
                  <c:pt idx="7">
                    <c:v>5개(1봉)</c:v>
                  </c:pt>
                  <c:pt idx="8">
                    <c:v>6개(1봉대)</c:v>
                  </c:pt>
                </c:lvl>
                <c:lvl>
                  <c:pt idx="0">
                    <c:v> 7,067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4,887 </c:v>
                  </c:pt>
                  <c:pt idx="4">
                    <c:v> 224.2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4,090 </c:v>
                  </c:pt>
                  <c:pt idx="12">
                    <c:v> 270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6,513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13,437 </c:v>
                  </c:pt>
                  <c:pt idx="4">
                    <c:v>-67.4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4,500 </c:v>
                  </c:pt>
                  <c:pt idx="9">
                    <c:v> 12,000 </c:v>
                  </c:pt>
                  <c:pt idx="10">
                    <c:v> 11,000 </c:v>
                  </c:pt>
                  <c:pt idx="11">
                    <c:v> 28,900 </c:v>
                  </c:pt>
                  <c:pt idx="12">
                    <c:v> 11,000 </c:v>
                  </c:pt>
                </c:lvl>
                <c:lvl>
                  <c:pt idx="5">
                    <c:v>1개</c:v>
                  </c:pt>
                  <c:pt idx="6">
                    <c:v>(제주무)</c:v>
                  </c:pt>
                  <c:pt idx="7">
                    <c:v>1개(대)</c:v>
                  </c:pt>
                  <c:pt idx="8">
                    <c:v>1개</c:v>
                  </c:pt>
                  <c:pt idx="11">
                    <c:v>1kg(1개봉)</c:v>
                  </c:pt>
                </c:lvl>
                <c:lvl>
                  <c:pt idx="0">
                    <c:v> 1,213 </c:v>
                  </c:pt>
                  <c:pt idx="1">
                    <c:v> 1,240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1,480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0">
                    <c:v>1단</c:v>
                  </c:pt>
                </c:lvl>
                <c:lvl>
                  <c:pt idx="0">
                    <c:v> 4,985 </c:v>
                  </c:pt>
                  <c:pt idx="1">
                    <c:v> 6,800 </c:v>
                  </c:pt>
                  <c:pt idx="2">
                    <c:v>↓</c:v>
                  </c:pt>
                  <c:pt idx="3">
                    <c:v> 1,815 </c:v>
                  </c:pt>
                  <c:pt idx="4">
                    <c:v>-26.7 </c:v>
                  </c:pt>
                  <c:pt idx="5">
                    <c:v> 4,950 </c:v>
                  </c:pt>
                  <c:pt idx="6">
                    <c:v> 4,490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4,500 </c:v>
                  </c:pt>
                  <c:pt idx="11">
                    <c:v> 9,900 </c:v>
                  </c:pt>
                  <c:pt idx="12">
                    <c:v> 3,700 </c:v>
                  </c:pt>
                </c:lvl>
                <c:lvl>
                  <c:pt idx="5">
                    <c:v>1망(중)</c:v>
                  </c:pt>
                  <c:pt idx="6">
                    <c:v>1망(중)</c:v>
                  </c:pt>
                  <c:pt idx="7">
                    <c:v>1.8kg(풀무원)</c:v>
                  </c:pt>
                  <c:pt idx="10">
                    <c:v>(중)</c:v>
                  </c:pt>
                  <c:pt idx="11">
                    <c:v>1kg(친환경)</c:v>
                  </c:pt>
                </c:lvl>
                <c:lvl>
                  <c:pt idx="0">
                    <c:v> 6,042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1,802 </c:v>
                  </c:pt>
                  <c:pt idx="4">
                    <c:v> 42.5 </c:v>
                  </c:pt>
                  <c:pt idx="5">
                    <c:v> 9,800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7,990 </c:v>
                  </c:pt>
                  <c:pt idx="9">
                    <c:v> 2,000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2,500 </c:v>
                  </c:pt>
                </c:lvl>
                <c:lvl>
                  <c:pt idx="5">
                    <c:v>1근</c:v>
                  </c:pt>
                  <c:pt idx="6">
                    <c:v>1.8kg</c:v>
                  </c:pt>
                  <c:pt idx="7">
                    <c:v>1봉(300g)</c:v>
                  </c:pt>
                  <c:pt idx="11">
                    <c:v>(행복한 농부)</c:v>
                  </c:pt>
                </c:lvl>
                <c:lvl>
                  <c:pt idx="0">
                    <c:v> 8,580 </c:v>
                  </c:pt>
                  <c:pt idx="1">
                    <c:v> 11,440 </c:v>
                  </c:pt>
                  <c:pt idx="2">
                    <c:v>↓</c:v>
                  </c:pt>
                  <c:pt idx="3">
                    <c:v> 2,860 </c:v>
                  </c:pt>
                  <c:pt idx="4">
                    <c:v>-25.0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9,900 </c:v>
                  </c:pt>
                  <c:pt idx="11">
                    <c:v> 15,900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340g</c:v>
                  </c:pt>
                  <c:pt idx="8">
                    <c:v>300g</c:v>
                  </c:pt>
                </c:lvl>
                <c:lvl>
                  <c:pt idx="0">
                    <c:v> 1,230 </c:v>
                  </c:pt>
                  <c:pt idx="1">
                    <c:v> 1,005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22.4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2,380 </c:v>
                  </c:pt>
                  <c:pt idx="8">
                    <c:v> 1,000 </c:v>
                  </c:pt>
                  <c:pt idx="9">
                    <c:v> 500 </c:v>
                  </c:pt>
                  <c:pt idx="10">
                    <c:v> 1,000 </c:v>
                  </c:pt>
                  <c:pt idx="11">
                    <c:v> 1,410 </c:v>
                  </c:pt>
                  <c:pt idx="12">
                    <c:v> 600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(이천쌀)</c:v>
                  </c:pt>
                  <c:pt idx="12">
                    <c:v>(강화쌀)</c:v>
                  </c:pt>
                </c:lvl>
                <c:lvl>
                  <c:pt idx="0">
                    <c:v> 74,433 </c:v>
                  </c:pt>
                  <c:pt idx="1">
                    <c:v> 79,450 </c:v>
                  </c:pt>
                  <c:pt idx="2">
                    <c:v>↓</c:v>
                  </c:pt>
                  <c:pt idx="3">
                    <c:v> 5,017 </c:v>
                  </c:pt>
                  <c:pt idx="4">
                    <c:v>-6.3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64,900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69,000 </c:v>
                  </c:pt>
                </c:lvl>
                <c:lvl>
                  <c:pt idx="5">
                    <c:v>03월 29일</c:v>
                  </c:pt>
                  <c:pt idx="6">
                    <c:v>03월 30일</c:v>
                  </c:pt>
                  <c:pt idx="7">
                    <c:v>03월 31일</c:v>
                  </c:pt>
                  <c:pt idx="8">
                    <c:v>04월 01일</c:v>
                  </c:pt>
                  <c:pt idx="9">
                    <c:v>03월 29일</c:v>
                  </c:pt>
                  <c:pt idx="10">
                    <c:v>03월 30일</c:v>
                  </c:pt>
                  <c:pt idx="11">
                    <c:v>03월 31일</c:v>
                  </c:pt>
                  <c:pt idx="12">
                    <c:v>04월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641.83333333333337</c:v>
                </c:pt>
                <c:pt idx="1">
                  <c:v>1277</c:v>
                </c:pt>
                <c:pt idx="2" formatCode="General">
                  <c:v>0</c:v>
                </c:pt>
                <c:pt idx="3">
                  <c:v>635.16666666666663</c:v>
                </c:pt>
                <c:pt idx="4" formatCode="_-* #,##0.0_-;\-* #,##0.0_-;_-* &quot;-&quot;_-;_-@_-">
                  <c:v>-49.7</c:v>
                </c:pt>
                <c:pt idx="5">
                  <c:v>0</c:v>
                </c:pt>
                <c:pt idx="6">
                  <c:v>1297</c:v>
                </c:pt>
                <c:pt idx="7">
                  <c:v>0</c:v>
                </c:pt>
                <c:pt idx="8">
                  <c:v>0</c:v>
                </c:pt>
                <c:pt idx="9">
                  <c:v>1277</c:v>
                </c:pt>
                <c:pt idx="10">
                  <c:v>1277</c:v>
                </c:pt>
                <c:pt idx="11">
                  <c:v>1277</c:v>
                </c:pt>
                <c:pt idx="12">
                  <c:v>1277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742 </c:v>
                  </c:pt>
                  <c:pt idx="1">
                    <c:v> 1,477 </c:v>
                  </c:pt>
                  <c:pt idx="2">
                    <c:v>↓</c:v>
                  </c:pt>
                  <c:pt idx="3">
                    <c:v> 735 </c:v>
                  </c:pt>
                  <c:pt idx="4">
                    <c:v>-49.8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1,477 </c:v>
                  </c:pt>
                  <c:pt idx="10">
                    <c:v> 1,477 </c:v>
                  </c:pt>
                  <c:pt idx="11">
                    <c:v> 1,477 </c:v>
                  </c:pt>
                  <c:pt idx="12">
                    <c:v> 1,477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(뽀삐)</c:v>
                  </c:pt>
                </c:lvl>
                <c:lvl>
                  <c:pt idx="0">
                    <c:v> 14,717 </c:v>
                  </c:pt>
                  <c:pt idx="1">
                    <c:v> 24,920 </c:v>
                  </c:pt>
                  <c:pt idx="2">
                    <c:v>↓</c:v>
                  </c:pt>
                  <c:pt idx="3">
                    <c:v> 10,203 </c:v>
                  </c:pt>
                  <c:pt idx="4">
                    <c:v>-40.9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24,600 </c:v>
                  </c:pt>
                </c:lvl>
                <c:lvl>
                  <c:pt idx="6">
                    <c:v>600g</c:v>
                  </c:pt>
                  <c:pt idx="7">
                    <c:v>(모이스춰)</c:v>
                  </c:pt>
                  <c:pt idx="8">
                    <c:v>500g</c:v>
                  </c:pt>
                </c:lvl>
                <c:lvl>
                  <c:pt idx="0">
                    <c:v> 8,002 </c:v>
                  </c:pt>
                  <c:pt idx="1">
                    <c:v> 4,950 </c:v>
                  </c:pt>
                  <c:pt idx="2">
                    <c:v>↑</c:v>
                  </c:pt>
                  <c:pt idx="3">
                    <c:v> 3,052 </c:v>
                  </c:pt>
                  <c:pt idx="4">
                    <c:v> 61.6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16,800 </c:v>
                  </c:pt>
                  <c:pt idx="9">
                    <c:v> 6,500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7,000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3.2kg</c:v>
                  </c:pt>
                </c:lvl>
                <c:lvl>
                  <c:pt idx="0">
                    <c:v> 6,690 </c:v>
                  </c:pt>
                  <c:pt idx="1">
                    <c:v> 32,015 </c:v>
                  </c:pt>
                  <c:pt idx="2">
                    <c:v>↓</c:v>
                  </c:pt>
                  <c:pt idx="3">
                    <c:v> 25,325 </c:v>
                  </c:pt>
                  <c:pt idx="4">
                    <c:v>-79.1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6,990 </c:v>
                  </c:pt>
                  <c:pt idx="9">
                    <c:v> 5,500 </c:v>
                  </c:pt>
                  <c:pt idx="10">
                    <c:v> 6,280 </c:v>
                  </c:pt>
                  <c:pt idx="11">
                    <c:v> 53,330 </c:v>
                  </c:pt>
                  <c:pt idx="12">
                    <c:v> 10,700 </c:v>
                  </c:pt>
                </c:lvl>
                <c:lvl>
                  <c:pt idx="0">
                    <c:v> 1,338 </c:v>
                  </c:pt>
                  <c:pt idx="1">
                    <c:v> 1,965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-31.9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2,580 </c:v>
                  </c:pt>
                  <c:pt idx="12">
                    <c:v> 1,350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(순창)</c:v>
                  </c:pt>
                </c:lvl>
                <c:lvl>
                  <c:pt idx="0">
                    <c:v> 11,697 </c:v>
                  </c:pt>
                  <c:pt idx="1">
                    <c:v> 17,525 </c:v>
                  </c:pt>
                  <c:pt idx="2">
                    <c:v>↓</c:v>
                  </c:pt>
                  <c:pt idx="3">
                    <c:v> 5,828 </c:v>
                  </c:pt>
                  <c:pt idx="4">
                    <c:v>-33.3 </c:v>
                  </c:pt>
                  <c:pt idx="5">
                    <c:v> 9,480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10,500 </c:v>
                  </c:pt>
                  <c:pt idx="9">
                    <c:v> 11,000 </c:v>
                  </c:pt>
                  <c:pt idx="10">
                    <c:v> 9,900 </c:v>
                  </c:pt>
                  <c:pt idx="11">
                    <c:v> 28,750 </c:v>
                  </c:pt>
                  <c:pt idx="12">
                    <c:v> 6,300 </c:v>
                  </c:pt>
                </c:lvl>
                <c:lvl>
                  <c:pt idx="6">
                    <c:v>250g(풀무원)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1,542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105.6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32,250 </c:v>
                  </c:pt>
                  <c:pt idx="2">
                    <c:v>↓</c:v>
                  </c:pt>
                  <c:pt idx="3">
                    <c:v> 26,393 </c:v>
                  </c:pt>
                  <c:pt idx="4">
                    <c:v>-81.8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64,500 </c:v>
                  </c:pt>
                  <c:pt idx="12">
                    <c:v> - </c:v>
                  </c:pt>
                </c:lvl>
                <c:lvl>
                  <c:pt idx="0">
                    <c:v> 2,338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-6.1 </c:v>
                  </c:pt>
                  <c:pt idx="5">
                    <c:v> 2,950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1,990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2,752 </c:v>
                  </c:pt>
                  <c:pt idx="1">
                    <c:v> 1,075 </c:v>
                  </c:pt>
                  <c:pt idx="2">
                    <c:v>↑</c:v>
                  </c:pt>
                  <c:pt idx="3">
                    <c:v> 1,677 </c:v>
                  </c:pt>
                  <c:pt idx="4">
                    <c:v> 156.0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800 </c:v>
                  </c:pt>
                  <c:pt idx="11">
                    <c:v> 1,350 </c:v>
                  </c:pt>
                  <c:pt idx="12">
                    <c:v> 800 </c:v>
                  </c:pt>
                </c:lvl>
                <c:lvl>
                  <c:pt idx="11">
                    <c:v>90g</c:v>
                  </c:pt>
                </c:lvl>
                <c:lvl>
                  <c:pt idx="0">
                    <c:v> 1,067 </c:v>
                  </c:pt>
                  <c:pt idx="1">
                    <c:v> 1,010 </c:v>
                  </c:pt>
                  <c:pt idx="2">
                    <c:v>↑</c:v>
                  </c:pt>
                  <c:pt idx="3">
                    <c:v> 57 </c:v>
                  </c:pt>
                  <c:pt idx="4">
                    <c:v> 5.6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</c:v>
                  </c:pt>
                  <c:pt idx="7">
                    <c:v>(콩기름)</c:v>
                  </c:pt>
                  <c:pt idx="8">
                    <c:v>1.8ℓ</c:v>
                  </c:pt>
                </c:lvl>
                <c:lvl>
                  <c:pt idx="0">
                    <c:v> 4,648 </c:v>
                  </c:pt>
                  <c:pt idx="1">
                    <c:v> 8,140 </c:v>
                  </c:pt>
                  <c:pt idx="2">
                    <c:v>↓</c:v>
                  </c:pt>
                  <c:pt idx="3">
                    <c:v> 3,492 </c:v>
                  </c:pt>
                  <c:pt idx="4">
                    <c:v>-42.9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4,880 </c:v>
                  </c:pt>
                  <c:pt idx="11">
                    <c:v> 10,980 </c:v>
                  </c:pt>
                  <c:pt idx="12">
                    <c:v> 5,300 </c:v>
                  </c:pt>
                </c:lvl>
                <c:lvl>
                  <c:pt idx="0">
                    <c:v> 1,410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95 </c:v>
                  </c:pt>
                  <c:pt idx="4">
                    <c:v> 7.2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1,950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  <c:pt idx="11">
                    <c:v>3kg(CJ)</c:v>
                  </c:pt>
                </c:lvl>
                <c:lvl>
                  <c:pt idx="0">
                    <c:v> 4,663 </c:v>
                  </c:pt>
                  <c:pt idx="1">
                    <c:v> 6,790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-31.3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8,900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(농협)</c:v>
                  </c:pt>
                  <c:pt idx="11">
                    <c:v>(메주콩)</c:v>
                  </c:pt>
                </c:lvl>
                <c:lvl>
                  <c:pt idx="0">
                    <c:v> 8,560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240 </c:v>
                  </c:pt>
                  <c:pt idx="4">
                    <c:v>-2.7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5,980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1.9kg(태양초)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32,260 </c:v>
                  </c:pt>
                  <c:pt idx="1">
                    <c:v> 38,900 </c:v>
                  </c:pt>
                  <c:pt idx="2">
                    <c:v>↓</c:v>
                  </c:pt>
                  <c:pt idx="3">
                    <c:v> 6,640 </c:v>
                  </c:pt>
                  <c:pt idx="4">
                    <c:v>-17.1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22,000 </c:v>
                  </c:pt>
                  <c:pt idx="10">
                    <c:v> 10,800 </c:v>
                  </c:pt>
                  <c:pt idx="11">
                    <c:v> 38,000 </c:v>
                  </c:pt>
                  <c:pt idx="12">
                    <c:v> 39,800 </c:v>
                  </c:pt>
                </c:lvl>
                <c:lvl>
                  <c:pt idx="6">
                    <c:v>1봉</c:v>
                  </c:pt>
                  <c:pt idx="7">
                    <c:v>1봉(900g)</c:v>
                  </c:pt>
                  <c:pt idx="8">
                    <c:v>1봉</c:v>
                  </c:pt>
                  <c:pt idx="11">
                    <c:v>(조림용)</c:v>
                  </c:pt>
                </c:lvl>
                <c:lvl>
                  <c:pt idx="0">
                    <c:v> 2,847 </c:v>
                  </c:pt>
                  <c:pt idx="1">
                    <c:v> 4,640 </c:v>
                  </c:pt>
                  <c:pt idx="2">
                    <c:v>↓</c:v>
                  </c:pt>
                  <c:pt idx="3">
                    <c:v> 1,793 </c:v>
                  </c:pt>
                  <c:pt idx="4">
                    <c:v>-38.6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5,300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1,195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445 </c:v>
                  </c:pt>
                  <c:pt idx="4">
                    <c:v>-27.1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11">
                    <c:v>(특란)</c:v>
                  </c:pt>
                </c:lvl>
                <c:lvl>
                  <c:pt idx="0">
                    <c:v> 8,277 </c:v>
                  </c:pt>
                  <c:pt idx="1">
                    <c:v> 15,000 </c:v>
                  </c:pt>
                  <c:pt idx="2">
                    <c:v>↓</c:v>
                  </c:pt>
                  <c:pt idx="3">
                    <c:v> 6,723 </c:v>
                  </c:pt>
                  <c:pt idx="4">
                    <c:v>-44.8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6,990 </c:v>
                  </c:pt>
                  <c:pt idx="8">
                    <c:v> 6,990 </c:v>
                  </c:pt>
                  <c:pt idx="9">
                    <c:v> 7,900 </c:v>
                  </c:pt>
                  <c:pt idx="10">
                    <c:v> 10,900 </c:v>
                  </c:pt>
                  <c:pt idx="11">
                    <c:v> 19,800 </c:v>
                  </c:pt>
                  <c:pt idx="12">
                    <c:v> 10,200 </c:v>
                  </c:pt>
                </c:lvl>
                <c:lvl>
                  <c:pt idx="5">
                    <c:v>1.400g(하림) </c:v>
                  </c:pt>
                  <c:pt idx="6">
                    <c:v>1마리(하림닭)</c:v>
                  </c:pt>
                  <c:pt idx="7">
                    <c:v>800g(하림)</c:v>
                  </c:pt>
                  <c:pt idx="8">
                    <c:v>12호</c:v>
                  </c:pt>
                  <c:pt idx="9">
                    <c:v>(하림)</c:v>
                  </c:pt>
                  <c:pt idx="11">
                    <c:v>(하림 생닭)</c:v>
                  </c:pt>
                </c:lvl>
                <c:lvl>
                  <c:pt idx="0">
                    <c:v> 6,363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-9.0 </c:v>
                  </c:pt>
                  <c:pt idx="5">
                    <c:v> 7,000 </c:v>
                  </c:pt>
                  <c:pt idx="6">
                    <c:v> 6,000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7,480 </c:v>
                  </c:pt>
                  <c:pt idx="12">
                    <c:v> 6,500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300g</c:v>
                  </c:pt>
                  <c:pt idx="8">
                    <c:v>1근</c:v>
                  </c:pt>
                  <c:pt idx="11">
                    <c:v>(한돈)</c:v>
                  </c:pt>
                </c:lvl>
                <c:lvl>
                  <c:pt idx="0">
                    <c:v> 12,197 </c:v>
                  </c:pt>
                  <c:pt idx="1">
                    <c:v> 23,350 </c:v>
                  </c:pt>
                  <c:pt idx="2">
                    <c:v>↓</c:v>
                  </c:pt>
                  <c:pt idx="3">
                    <c:v> 11,153 </c:v>
                  </c:pt>
                  <c:pt idx="4">
                    <c:v>-47.8 </c:v>
                  </c:pt>
                  <c:pt idx="5">
                    <c:v> 12,800 </c:v>
                  </c:pt>
                  <c:pt idx="6">
                    <c:v> 14,800 </c:v>
                  </c:pt>
                  <c:pt idx="7">
                    <c:v> 2,080 </c:v>
                  </c:pt>
                  <c:pt idx="8">
                    <c:v> 14,800 </c:v>
                  </c:pt>
                  <c:pt idx="9">
                    <c:v> 13,800 </c:v>
                  </c:pt>
                  <c:pt idx="10">
                    <c:v> 14,900 </c:v>
                  </c:pt>
                  <c:pt idx="11">
                    <c:v> 32,900 </c:v>
                  </c:pt>
                  <c:pt idx="12">
                    <c:v> 13,800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</c:lvl>
                <c:lvl>
                  <c:pt idx="0">
                    <c:v> 32,017 </c:v>
                  </c:pt>
                  <c:pt idx="1">
                    <c:v> 54,500 </c:v>
                  </c:pt>
                  <c:pt idx="2">
                    <c:v>↓</c:v>
                  </c:pt>
                  <c:pt idx="3">
                    <c:v> 22,483 </c:v>
                  </c:pt>
                  <c:pt idx="4">
                    <c:v>-41.3 </c:v>
                  </c:pt>
                  <c:pt idx="5">
                    <c:v> 34,000 </c:v>
                  </c:pt>
                  <c:pt idx="6">
                    <c:v> 48,000 </c:v>
                  </c:pt>
                  <c:pt idx="7">
                    <c:v> 16,500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109,000 </c:v>
                  </c:pt>
                  <c:pt idx="12">
                    <c:v> - </c:v>
                  </c:pt>
                </c:lvl>
                <c:lvl>
                  <c:pt idx="5">
                    <c:v>1.5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3.5kg</c:v>
                  </c:pt>
                  <c:pt idx="11">
                    <c:v>(청정태안)</c:v>
                  </c:pt>
                </c:lvl>
                <c:lvl>
                  <c:pt idx="0">
                    <c:v> 11,200 </c:v>
                  </c:pt>
                  <c:pt idx="1">
                    <c:v> 26,740 </c:v>
                  </c:pt>
                  <c:pt idx="2">
                    <c:v>↓</c:v>
                  </c:pt>
                  <c:pt idx="3">
                    <c:v> 15,540 </c:v>
                  </c:pt>
                  <c:pt idx="4">
                    <c:v>-58.1 </c:v>
                  </c:pt>
                  <c:pt idx="5">
                    <c:v> 20,000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45,000 </c:v>
                  </c:pt>
                  <c:pt idx="12">
                    <c:v> 8,480 </c:v>
                  </c:pt>
                </c:lvl>
                <c:lvl>
                  <c:pt idx="5">
                    <c:v>4마리(중)</c:v>
                  </c:pt>
                  <c:pt idx="6">
                    <c:v>1마리(중)</c:v>
                  </c:pt>
                  <c:pt idx="7">
                    <c:v>생2마리</c:v>
                  </c:pt>
                </c:lvl>
                <c:lvl>
                  <c:pt idx="0">
                    <c:v> 3,740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1,360 </c:v>
                  </c:pt>
                  <c:pt idx="4">
                    <c:v>-26.7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7,960 </c:v>
                  </c:pt>
                  <c:pt idx="8">
                    <c:v> -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6,700 </c:v>
                  </c:pt>
                  <c:pt idx="12">
                    <c:v> 3,500 </c:v>
                  </c:pt>
                </c:lvl>
                <c:lvl>
                  <c:pt idx="5">
                    <c:v>5개(대)</c:v>
                  </c:pt>
                  <c:pt idx="6">
                    <c:v>5개(대)</c:v>
                  </c:pt>
                  <c:pt idx="7">
                    <c:v>5개(1봉)</c:v>
                  </c:pt>
                  <c:pt idx="8">
                    <c:v>6개(1봉대)</c:v>
                  </c:pt>
                </c:lvl>
                <c:lvl>
                  <c:pt idx="0">
                    <c:v> 7,067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4,887 </c:v>
                  </c:pt>
                  <c:pt idx="4">
                    <c:v> 224.2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4,090 </c:v>
                  </c:pt>
                  <c:pt idx="12">
                    <c:v> 270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6,513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13,437 </c:v>
                  </c:pt>
                  <c:pt idx="4">
                    <c:v>-67.4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4,500 </c:v>
                  </c:pt>
                  <c:pt idx="9">
                    <c:v> 12,000 </c:v>
                  </c:pt>
                  <c:pt idx="10">
                    <c:v> 11,000 </c:v>
                  </c:pt>
                  <c:pt idx="11">
                    <c:v> 28,900 </c:v>
                  </c:pt>
                  <c:pt idx="12">
                    <c:v> 11,000 </c:v>
                  </c:pt>
                </c:lvl>
                <c:lvl>
                  <c:pt idx="5">
                    <c:v>1개</c:v>
                  </c:pt>
                  <c:pt idx="6">
                    <c:v>(제주무)</c:v>
                  </c:pt>
                  <c:pt idx="7">
                    <c:v>1개(대)</c:v>
                  </c:pt>
                  <c:pt idx="8">
                    <c:v>1개</c:v>
                  </c:pt>
                  <c:pt idx="11">
                    <c:v>1kg(1개봉)</c:v>
                  </c:pt>
                </c:lvl>
                <c:lvl>
                  <c:pt idx="0">
                    <c:v> 1,213 </c:v>
                  </c:pt>
                  <c:pt idx="1">
                    <c:v> 1,240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1,480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0">
                    <c:v>1단</c:v>
                  </c:pt>
                </c:lvl>
                <c:lvl>
                  <c:pt idx="0">
                    <c:v> 4,985 </c:v>
                  </c:pt>
                  <c:pt idx="1">
                    <c:v> 6,800 </c:v>
                  </c:pt>
                  <c:pt idx="2">
                    <c:v>↓</c:v>
                  </c:pt>
                  <c:pt idx="3">
                    <c:v> 1,815 </c:v>
                  </c:pt>
                  <c:pt idx="4">
                    <c:v>-26.7 </c:v>
                  </c:pt>
                  <c:pt idx="5">
                    <c:v> 4,950 </c:v>
                  </c:pt>
                  <c:pt idx="6">
                    <c:v> 4,490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4,500 </c:v>
                  </c:pt>
                  <c:pt idx="11">
                    <c:v> 9,900 </c:v>
                  </c:pt>
                  <c:pt idx="12">
                    <c:v> 3,700 </c:v>
                  </c:pt>
                </c:lvl>
                <c:lvl>
                  <c:pt idx="5">
                    <c:v>1망(중)</c:v>
                  </c:pt>
                  <c:pt idx="6">
                    <c:v>1망(중)</c:v>
                  </c:pt>
                  <c:pt idx="7">
                    <c:v>1.8kg(풀무원)</c:v>
                  </c:pt>
                  <c:pt idx="10">
                    <c:v>(중)</c:v>
                  </c:pt>
                  <c:pt idx="11">
                    <c:v>1kg(친환경)</c:v>
                  </c:pt>
                </c:lvl>
                <c:lvl>
                  <c:pt idx="0">
                    <c:v> 6,042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1,802 </c:v>
                  </c:pt>
                  <c:pt idx="4">
                    <c:v> 42.5 </c:v>
                  </c:pt>
                  <c:pt idx="5">
                    <c:v> 9,800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7,990 </c:v>
                  </c:pt>
                  <c:pt idx="9">
                    <c:v> 2,000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2,500 </c:v>
                  </c:pt>
                </c:lvl>
                <c:lvl>
                  <c:pt idx="5">
                    <c:v>1근</c:v>
                  </c:pt>
                  <c:pt idx="6">
                    <c:v>1.8kg</c:v>
                  </c:pt>
                  <c:pt idx="7">
                    <c:v>1봉(300g)</c:v>
                  </c:pt>
                  <c:pt idx="11">
                    <c:v>(행복한 농부)</c:v>
                  </c:pt>
                </c:lvl>
                <c:lvl>
                  <c:pt idx="0">
                    <c:v> 8,580 </c:v>
                  </c:pt>
                  <c:pt idx="1">
                    <c:v> 11,440 </c:v>
                  </c:pt>
                  <c:pt idx="2">
                    <c:v>↓</c:v>
                  </c:pt>
                  <c:pt idx="3">
                    <c:v> 2,860 </c:v>
                  </c:pt>
                  <c:pt idx="4">
                    <c:v>-25.0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9,900 </c:v>
                  </c:pt>
                  <c:pt idx="11">
                    <c:v> 15,900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340g</c:v>
                  </c:pt>
                  <c:pt idx="8">
                    <c:v>300g</c:v>
                  </c:pt>
                </c:lvl>
                <c:lvl>
                  <c:pt idx="0">
                    <c:v> 1,230 </c:v>
                  </c:pt>
                  <c:pt idx="1">
                    <c:v> 1,005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22.4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2,380 </c:v>
                  </c:pt>
                  <c:pt idx="8">
                    <c:v> 1,000 </c:v>
                  </c:pt>
                  <c:pt idx="9">
                    <c:v> 500 </c:v>
                  </c:pt>
                  <c:pt idx="10">
                    <c:v> 1,000 </c:v>
                  </c:pt>
                  <c:pt idx="11">
                    <c:v> 1,410 </c:v>
                  </c:pt>
                  <c:pt idx="12">
                    <c:v> 600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(이천쌀)</c:v>
                  </c:pt>
                  <c:pt idx="12">
                    <c:v>(강화쌀)</c:v>
                  </c:pt>
                </c:lvl>
                <c:lvl>
                  <c:pt idx="0">
                    <c:v> 74,433 </c:v>
                  </c:pt>
                  <c:pt idx="1">
                    <c:v> 79,450 </c:v>
                  </c:pt>
                  <c:pt idx="2">
                    <c:v>↓</c:v>
                  </c:pt>
                  <c:pt idx="3">
                    <c:v> 5,017 </c:v>
                  </c:pt>
                  <c:pt idx="4">
                    <c:v>-6.3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64,900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69,000 </c:v>
                  </c:pt>
                </c:lvl>
                <c:lvl>
                  <c:pt idx="5">
                    <c:v>03월 29일</c:v>
                  </c:pt>
                  <c:pt idx="6">
                    <c:v>03월 30일</c:v>
                  </c:pt>
                  <c:pt idx="7">
                    <c:v>03월 31일</c:v>
                  </c:pt>
                  <c:pt idx="8">
                    <c:v>04월 01일</c:v>
                  </c:pt>
                  <c:pt idx="9">
                    <c:v>03월 29일</c:v>
                  </c:pt>
                  <c:pt idx="10">
                    <c:v>03월 30일</c:v>
                  </c:pt>
                  <c:pt idx="11">
                    <c:v>03월 31일</c:v>
                  </c:pt>
                  <c:pt idx="12">
                    <c:v>04월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742 </c:v>
                  </c:pt>
                  <c:pt idx="1">
                    <c:v> 1,477 </c:v>
                  </c:pt>
                  <c:pt idx="2">
                    <c:v>↓</c:v>
                  </c:pt>
                  <c:pt idx="3">
                    <c:v> 735 </c:v>
                  </c:pt>
                  <c:pt idx="4">
                    <c:v>-49.8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1,477 </c:v>
                  </c:pt>
                  <c:pt idx="10">
                    <c:v> 1,477 </c:v>
                  </c:pt>
                  <c:pt idx="11">
                    <c:v> 1,477 </c:v>
                  </c:pt>
                  <c:pt idx="12">
                    <c:v> 1,477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(뽀삐)</c:v>
                  </c:pt>
                </c:lvl>
                <c:lvl>
                  <c:pt idx="0">
                    <c:v> 14,717 </c:v>
                  </c:pt>
                  <c:pt idx="1">
                    <c:v> 24,920 </c:v>
                  </c:pt>
                  <c:pt idx="2">
                    <c:v>↓</c:v>
                  </c:pt>
                  <c:pt idx="3">
                    <c:v> 10,203 </c:v>
                  </c:pt>
                  <c:pt idx="4">
                    <c:v>-40.9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24,600 </c:v>
                  </c:pt>
                </c:lvl>
                <c:lvl>
                  <c:pt idx="6">
                    <c:v>600g</c:v>
                  </c:pt>
                  <c:pt idx="7">
                    <c:v>(모이스춰)</c:v>
                  </c:pt>
                  <c:pt idx="8">
                    <c:v>500g</c:v>
                  </c:pt>
                </c:lvl>
                <c:lvl>
                  <c:pt idx="0">
                    <c:v> 8,002 </c:v>
                  </c:pt>
                  <c:pt idx="1">
                    <c:v> 4,950 </c:v>
                  </c:pt>
                  <c:pt idx="2">
                    <c:v>↑</c:v>
                  </c:pt>
                  <c:pt idx="3">
                    <c:v> 3,052 </c:v>
                  </c:pt>
                  <c:pt idx="4">
                    <c:v> 61.6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16,800 </c:v>
                  </c:pt>
                  <c:pt idx="9">
                    <c:v> 6,500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7,000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3.2kg</c:v>
                  </c:pt>
                </c:lvl>
                <c:lvl>
                  <c:pt idx="0">
                    <c:v> 6,690 </c:v>
                  </c:pt>
                  <c:pt idx="1">
                    <c:v> 32,015 </c:v>
                  </c:pt>
                  <c:pt idx="2">
                    <c:v>↓</c:v>
                  </c:pt>
                  <c:pt idx="3">
                    <c:v> 25,325 </c:v>
                  </c:pt>
                  <c:pt idx="4">
                    <c:v>-79.1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6,990 </c:v>
                  </c:pt>
                  <c:pt idx="9">
                    <c:v> 5,500 </c:v>
                  </c:pt>
                  <c:pt idx="10">
                    <c:v> 6,280 </c:v>
                  </c:pt>
                  <c:pt idx="11">
                    <c:v> 53,330 </c:v>
                  </c:pt>
                  <c:pt idx="12">
                    <c:v> 10,700 </c:v>
                  </c:pt>
                </c:lvl>
                <c:lvl>
                  <c:pt idx="0">
                    <c:v> 1,338 </c:v>
                  </c:pt>
                  <c:pt idx="1">
                    <c:v> 1,965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-31.9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2,580 </c:v>
                  </c:pt>
                  <c:pt idx="12">
                    <c:v> 1,350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(순창)</c:v>
                  </c:pt>
                </c:lvl>
                <c:lvl>
                  <c:pt idx="0">
                    <c:v> 11,697 </c:v>
                  </c:pt>
                  <c:pt idx="1">
                    <c:v> 17,525 </c:v>
                  </c:pt>
                  <c:pt idx="2">
                    <c:v>↓</c:v>
                  </c:pt>
                  <c:pt idx="3">
                    <c:v> 5,828 </c:v>
                  </c:pt>
                  <c:pt idx="4">
                    <c:v>-33.3 </c:v>
                  </c:pt>
                  <c:pt idx="5">
                    <c:v> 9,480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10,500 </c:v>
                  </c:pt>
                  <c:pt idx="9">
                    <c:v> 11,000 </c:v>
                  </c:pt>
                  <c:pt idx="10">
                    <c:v> 9,900 </c:v>
                  </c:pt>
                  <c:pt idx="11">
                    <c:v> 28,750 </c:v>
                  </c:pt>
                  <c:pt idx="12">
                    <c:v> 6,300 </c:v>
                  </c:pt>
                </c:lvl>
                <c:lvl>
                  <c:pt idx="6">
                    <c:v>250g(풀무원)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1,542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105.6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32,250 </c:v>
                  </c:pt>
                  <c:pt idx="2">
                    <c:v>↓</c:v>
                  </c:pt>
                  <c:pt idx="3">
                    <c:v> 26,393 </c:v>
                  </c:pt>
                  <c:pt idx="4">
                    <c:v>-81.8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64,500 </c:v>
                  </c:pt>
                  <c:pt idx="12">
                    <c:v> - </c:v>
                  </c:pt>
                </c:lvl>
                <c:lvl>
                  <c:pt idx="0">
                    <c:v> 2,338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-6.1 </c:v>
                  </c:pt>
                  <c:pt idx="5">
                    <c:v> 2,950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1,990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2,752 </c:v>
                  </c:pt>
                  <c:pt idx="1">
                    <c:v> 1,075 </c:v>
                  </c:pt>
                  <c:pt idx="2">
                    <c:v>↑</c:v>
                  </c:pt>
                  <c:pt idx="3">
                    <c:v> 1,677 </c:v>
                  </c:pt>
                  <c:pt idx="4">
                    <c:v> 156.0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800 </c:v>
                  </c:pt>
                  <c:pt idx="11">
                    <c:v> 1,350 </c:v>
                  </c:pt>
                  <c:pt idx="12">
                    <c:v> 800 </c:v>
                  </c:pt>
                </c:lvl>
                <c:lvl>
                  <c:pt idx="11">
                    <c:v>90g</c:v>
                  </c:pt>
                </c:lvl>
                <c:lvl>
                  <c:pt idx="0">
                    <c:v> 1,067 </c:v>
                  </c:pt>
                  <c:pt idx="1">
                    <c:v> 1,010 </c:v>
                  </c:pt>
                  <c:pt idx="2">
                    <c:v>↑</c:v>
                  </c:pt>
                  <c:pt idx="3">
                    <c:v> 57 </c:v>
                  </c:pt>
                  <c:pt idx="4">
                    <c:v> 5.6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</c:v>
                  </c:pt>
                  <c:pt idx="7">
                    <c:v>(콩기름)</c:v>
                  </c:pt>
                  <c:pt idx="8">
                    <c:v>1.8ℓ</c:v>
                  </c:pt>
                </c:lvl>
                <c:lvl>
                  <c:pt idx="0">
                    <c:v> 4,648 </c:v>
                  </c:pt>
                  <c:pt idx="1">
                    <c:v> 8,140 </c:v>
                  </c:pt>
                  <c:pt idx="2">
                    <c:v>↓</c:v>
                  </c:pt>
                  <c:pt idx="3">
                    <c:v> 3,492 </c:v>
                  </c:pt>
                  <c:pt idx="4">
                    <c:v>-42.9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4,880 </c:v>
                  </c:pt>
                  <c:pt idx="11">
                    <c:v> 10,980 </c:v>
                  </c:pt>
                  <c:pt idx="12">
                    <c:v> 5,300 </c:v>
                  </c:pt>
                </c:lvl>
                <c:lvl>
                  <c:pt idx="0">
                    <c:v> 1,410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95 </c:v>
                  </c:pt>
                  <c:pt idx="4">
                    <c:v> 7.2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1,950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  <c:pt idx="11">
                    <c:v>3kg(CJ)</c:v>
                  </c:pt>
                </c:lvl>
                <c:lvl>
                  <c:pt idx="0">
                    <c:v> 4,663 </c:v>
                  </c:pt>
                  <c:pt idx="1">
                    <c:v> 6,790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-31.3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8,900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(농협)</c:v>
                  </c:pt>
                  <c:pt idx="11">
                    <c:v>(메주콩)</c:v>
                  </c:pt>
                </c:lvl>
                <c:lvl>
                  <c:pt idx="0">
                    <c:v> 8,560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240 </c:v>
                  </c:pt>
                  <c:pt idx="4">
                    <c:v>-2.7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5,980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1.9kg(태양초)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32,260 </c:v>
                  </c:pt>
                  <c:pt idx="1">
                    <c:v> 38,900 </c:v>
                  </c:pt>
                  <c:pt idx="2">
                    <c:v>↓</c:v>
                  </c:pt>
                  <c:pt idx="3">
                    <c:v> 6,640 </c:v>
                  </c:pt>
                  <c:pt idx="4">
                    <c:v>-17.1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22,000 </c:v>
                  </c:pt>
                  <c:pt idx="10">
                    <c:v> 10,800 </c:v>
                  </c:pt>
                  <c:pt idx="11">
                    <c:v> 38,000 </c:v>
                  </c:pt>
                  <c:pt idx="12">
                    <c:v> 39,800 </c:v>
                  </c:pt>
                </c:lvl>
                <c:lvl>
                  <c:pt idx="6">
                    <c:v>1봉</c:v>
                  </c:pt>
                  <c:pt idx="7">
                    <c:v>1봉(900g)</c:v>
                  </c:pt>
                  <c:pt idx="8">
                    <c:v>1봉</c:v>
                  </c:pt>
                  <c:pt idx="11">
                    <c:v>(조림용)</c:v>
                  </c:pt>
                </c:lvl>
                <c:lvl>
                  <c:pt idx="0">
                    <c:v> 2,847 </c:v>
                  </c:pt>
                  <c:pt idx="1">
                    <c:v> 4,640 </c:v>
                  </c:pt>
                  <c:pt idx="2">
                    <c:v>↓</c:v>
                  </c:pt>
                  <c:pt idx="3">
                    <c:v> 1,793 </c:v>
                  </c:pt>
                  <c:pt idx="4">
                    <c:v>-38.6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5,300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1,195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445 </c:v>
                  </c:pt>
                  <c:pt idx="4">
                    <c:v>-27.1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11">
                    <c:v>(특란)</c:v>
                  </c:pt>
                </c:lvl>
                <c:lvl>
                  <c:pt idx="0">
                    <c:v> 8,277 </c:v>
                  </c:pt>
                  <c:pt idx="1">
                    <c:v> 15,000 </c:v>
                  </c:pt>
                  <c:pt idx="2">
                    <c:v>↓</c:v>
                  </c:pt>
                  <c:pt idx="3">
                    <c:v> 6,723 </c:v>
                  </c:pt>
                  <c:pt idx="4">
                    <c:v>-44.8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6,990 </c:v>
                  </c:pt>
                  <c:pt idx="8">
                    <c:v> 6,990 </c:v>
                  </c:pt>
                  <c:pt idx="9">
                    <c:v> 7,900 </c:v>
                  </c:pt>
                  <c:pt idx="10">
                    <c:v> 10,900 </c:v>
                  </c:pt>
                  <c:pt idx="11">
                    <c:v> 19,800 </c:v>
                  </c:pt>
                  <c:pt idx="12">
                    <c:v> 10,200 </c:v>
                  </c:pt>
                </c:lvl>
                <c:lvl>
                  <c:pt idx="5">
                    <c:v>1.400g(하림) </c:v>
                  </c:pt>
                  <c:pt idx="6">
                    <c:v>1마리(하림닭)</c:v>
                  </c:pt>
                  <c:pt idx="7">
                    <c:v>800g(하림)</c:v>
                  </c:pt>
                  <c:pt idx="8">
                    <c:v>12호</c:v>
                  </c:pt>
                  <c:pt idx="9">
                    <c:v>(하림)</c:v>
                  </c:pt>
                  <c:pt idx="11">
                    <c:v>(하림 생닭)</c:v>
                  </c:pt>
                </c:lvl>
                <c:lvl>
                  <c:pt idx="0">
                    <c:v> 6,363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-9.0 </c:v>
                  </c:pt>
                  <c:pt idx="5">
                    <c:v> 7,000 </c:v>
                  </c:pt>
                  <c:pt idx="6">
                    <c:v> 6,000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7,480 </c:v>
                  </c:pt>
                  <c:pt idx="12">
                    <c:v> 6,500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300g</c:v>
                  </c:pt>
                  <c:pt idx="8">
                    <c:v>1근</c:v>
                  </c:pt>
                  <c:pt idx="11">
                    <c:v>(한돈)</c:v>
                  </c:pt>
                </c:lvl>
                <c:lvl>
                  <c:pt idx="0">
                    <c:v> 12,197 </c:v>
                  </c:pt>
                  <c:pt idx="1">
                    <c:v> 23,350 </c:v>
                  </c:pt>
                  <c:pt idx="2">
                    <c:v>↓</c:v>
                  </c:pt>
                  <c:pt idx="3">
                    <c:v> 11,153 </c:v>
                  </c:pt>
                  <c:pt idx="4">
                    <c:v>-47.8 </c:v>
                  </c:pt>
                  <c:pt idx="5">
                    <c:v> 12,800 </c:v>
                  </c:pt>
                  <c:pt idx="6">
                    <c:v> 14,800 </c:v>
                  </c:pt>
                  <c:pt idx="7">
                    <c:v> 2,080 </c:v>
                  </c:pt>
                  <c:pt idx="8">
                    <c:v> 14,800 </c:v>
                  </c:pt>
                  <c:pt idx="9">
                    <c:v> 13,800 </c:v>
                  </c:pt>
                  <c:pt idx="10">
                    <c:v> 14,900 </c:v>
                  </c:pt>
                  <c:pt idx="11">
                    <c:v> 32,900 </c:v>
                  </c:pt>
                  <c:pt idx="12">
                    <c:v> 13,800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</c:lvl>
                <c:lvl>
                  <c:pt idx="0">
                    <c:v> 32,017 </c:v>
                  </c:pt>
                  <c:pt idx="1">
                    <c:v> 54,500 </c:v>
                  </c:pt>
                  <c:pt idx="2">
                    <c:v>↓</c:v>
                  </c:pt>
                  <c:pt idx="3">
                    <c:v> 22,483 </c:v>
                  </c:pt>
                  <c:pt idx="4">
                    <c:v>-41.3 </c:v>
                  </c:pt>
                  <c:pt idx="5">
                    <c:v> 34,000 </c:v>
                  </c:pt>
                  <c:pt idx="6">
                    <c:v> 48,000 </c:v>
                  </c:pt>
                  <c:pt idx="7">
                    <c:v> 16,500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109,000 </c:v>
                  </c:pt>
                  <c:pt idx="12">
                    <c:v> - </c:v>
                  </c:pt>
                </c:lvl>
                <c:lvl>
                  <c:pt idx="5">
                    <c:v>1.5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3.5kg</c:v>
                  </c:pt>
                  <c:pt idx="11">
                    <c:v>(청정태안)</c:v>
                  </c:pt>
                </c:lvl>
                <c:lvl>
                  <c:pt idx="0">
                    <c:v> 11,200 </c:v>
                  </c:pt>
                  <c:pt idx="1">
                    <c:v> 26,740 </c:v>
                  </c:pt>
                  <c:pt idx="2">
                    <c:v>↓</c:v>
                  </c:pt>
                  <c:pt idx="3">
                    <c:v> 15,540 </c:v>
                  </c:pt>
                  <c:pt idx="4">
                    <c:v>-58.1 </c:v>
                  </c:pt>
                  <c:pt idx="5">
                    <c:v> 20,000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45,000 </c:v>
                  </c:pt>
                  <c:pt idx="12">
                    <c:v> 8,480 </c:v>
                  </c:pt>
                </c:lvl>
                <c:lvl>
                  <c:pt idx="5">
                    <c:v>4마리(중)</c:v>
                  </c:pt>
                  <c:pt idx="6">
                    <c:v>1마리(중)</c:v>
                  </c:pt>
                  <c:pt idx="7">
                    <c:v>생2마리</c:v>
                  </c:pt>
                </c:lvl>
                <c:lvl>
                  <c:pt idx="0">
                    <c:v> 3,740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1,360 </c:v>
                  </c:pt>
                  <c:pt idx="4">
                    <c:v>-26.7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7,960 </c:v>
                  </c:pt>
                  <c:pt idx="8">
                    <c:v> -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6,700 </c:v>
                  </c:pt>
                  <c:pt idx="12">
                    <c:v> 3,500 </c:v>
                  </c:pt>
                </c:lvl>
                <c:lvl>
                  <c:pt idx="5">
                    <c:v>5개(대)</c:v>
                  </c:pt>
                  <c:pt idx="6">
                    <c:v>5개(대)</c:v>
                  </c:pt>
                  <c:pt idx="7">
                    <c:v>5개(1봉)</c:v>
                  </c:pt>
                  <c:pt idx="8">
                    <c:v>6개(1봉대)</c:v>
                  </c:pt>
                </c:lvl>
                <c:lvl>
                  <c:pt idx="0">
                    <c:v> 7,067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4,887 </c:v>
                  </c:pt>
                  <c:pt idx="4">
                    <c:v> 224.2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4,090 </c:v>
                  </c:pt>
                  <c:pt idx="12">
                    <c:v> 270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6,513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13,437 </c:v>
                  </c:pt>
                  <c:pt idx="4">
                    <c:v>-67.4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4,500 </c:v>
                  </c:pt>
                  <c:pt idx="9">
                    <c:v> 12,000 </c:v>
                  </c:pt>
                  <c:pt idx="10">
                    <c:v> 11,000 </c:v>
                  </c:pt>
                  <c:pt idx="11">
                    <c:v> 28,900 </c:v>
                  </c:pt>
                  <c:pt idx="12">
                    <c:v> 11,000 </c:v>
                  </c:pt>
                </c:lvl>
                <c:lvl>
                  <c:pt idx="5">
                    <c:v>1개</c:v>
                  </c:pt>
                  <c:pt idx="6">
                    <c:v>(제주무)</c:v>
                  </c:pt>
                  <c:pt idx="7">
                    <c:v>1개(대)</c:v>
                  </c:pt>
                  <c:pt idx="8">
                    <c:v>1개</c:v>
                  </c:pt>
                  <c:pt idx="11">
                    <c:v>1kg(1개봉)</c:v>
                  </c:pt>
                </c:lvl>
                <c:lvl>
                  <c:pt idx="0">
                    <c:v> 1,213 </c:v>
                  </c:pt>
                  <c:pt idx="1">
                    <c:v> 1,240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1,480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0">
                    <c:v>1단</c:v>
                  </c:pt>
                </c:lvl>
                <c:lvl>
                  <c:pt idx="0">
                    <c:v> 4,985 </c:v>
                  </c:pt>
                  <c:pt idx="1">
                    <c:v> 6,800 </c:v>
                  </c:pt>
                  <c:pt idx="2">
                    <c:v>↓</c:v>
                  </c:pt>
                  <c:pt idx="3">
                    <c:v> 1,815 </c:v>
                  </c:pt>
                  <c:pt idx="4">
                    <c:v>-26.7 </c:v>
                  </c:pt>
                  <c:pt idx="5">
                    <c:v> 4,950 </c:v>
                  </c:pt>
                  <c:pt idx="6">
                    <c:v> 4,490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4,500 </c:v>
                  </c:pt>
                  <c:pt idx="11">
                    <c:v> 9,900 </c:v>
                  </c:pt>
                  <c:pt idx="12">
                    <c:v> 3,700 </c:v>
                  </c:pt>
                </c:lvl>
                <c:lvl>
                  <c:pt idx="5">
                    <c:v>1망(중)</c:v>
                  </c:pt>
                  <c:pt idx="6">
                    <c:v>1망(중)</c:v>
                  </c:pt>
                  <c:pt idx="7">
                    <c:v>1.8kg(풀무원)</c:v>
                  </c:pt>
                  <c:pt idx="10">
                    <c:v>(중)</c:v>
                  </c:pt>
                  <c:pt idx="11">
                    <c:v>1kg(친환경)</c:v>
                  </c:pt>
                </c:lvl>
                <c:lvl>
                  <c:pt idx="0">
                    <c:v> 6,042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1,802 </c:v>
                  </c:pt>
                  <c:pt idx="4">
                    <c:v> 42.5 </c:v>
                  </c:pt>
                  <c:pt idx="5">
                    <c:v> 9,800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7,990 </c:v>
                  </c:pt>
                  <c:pt idx="9">
                    <c:v> 2,000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2,500 </c:v>
                  </c:pt>
                </c:lvl>
                <c:lvl>
                  <c:pt idx="5">
                    <c:v>1근</c:v>
                  </c:pt>
                  <c:pt idx="6">
                    <c:v>1.8kg</c:v>
                  </c:pt>
                  <c:pt idx="7">
                    <c:v>1봉(300g)</c:v>
                  </c:pt>
                  <c:pt idx="11">
                    <c:v>(행복한 농부)</c:v>
                  </c:pt>
                </c:lvl>
                <c:lvl>
                  <c:pt idx="0">
                    <c:v> 8,580 </c:v>
                  </c:pt>
                  <c:pt idx="1">
                    <c:v> 11,440 </c:v>
                  </c:pt>
                  <c:pt idx="2">
                    <c:v>↓</c:v>
                  </c:pt>
                  <c:pt idx="3">
                    <c:v> 2,860 </c:v>
                  </c:pt>
                  <c:pt idx="4">
                    <c:v>-25.0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9,900 </c:v>
                  </c:pt>
                  <c:pt idx="11">
                    <c:v> 15,900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340g</c:v>
                  </c:pt>
                  <c:pt idx="8">
                    <c:v>300g</c:v>
                  </c:pt>
                </c:lvl>
                <c:lvl>
                  <c:pt idx="0">
                    <c:v> 1,230 </c:v>
                  </c:pt>
                  <c:pt idx="1">
                    <c:v> 1,005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22.4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2,380 </c:v>
                  </c:pt>
                  <c:pt idx="8">
                    <c:v> 1,000 </c:v>
                  </c:pt>
                  <c:pt idx="9">
                    <c:v> 500 </c:v>
                  </c:pt>
                  <c:pt idx="10">
                    <c:v> 1,000 </c:v>
                  </c:pt>
                  <c:pt idx="11">
                    <c:v> 1,410 </c:v>
                  </c:pt>
                  <c:pt idx="12">
                    <c:v> 600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(이천쌀)</c:v>
                  </c:pt>
                  <c:pt idx="12">
                    <c:v>(강화쌀)</c:v>
                  </c:pt>
                </c:lvl>
                <c:lvl>
                  <c:pt idx="0">
                    <c:v> 74,433 </c:v>
                  </c:pt>
                  <c:pt idx="1">
                    <c:v> 79,450 </c:v>
                  </c:pt>
                  <c:pt idx="2">
                    <c:v>↓</c:v>
                  </c:pt>
                  <c:pt idx="3">
                    <c:v> 5,017 </c:v>
                  </c:pt>
                  <c:pt idx="4">
                    <c:v>-6.3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64,900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69,000 </c:v>
                  </c:pt>
                </c:lvl>
                <c:lvl>
                  <c:pt idx="5">
                    <c:v>03월 29일</c:v>
                  </c:pt>
                  <c:pt idx="6">
                    <c:v>03월 30일</c:v>
                  </c:pt>
                  <c:pt idx="7">
                    <c:v>03월 31일</c:v>
                  </c:pt>
                  <c:pt idx="8">
                    <c:v>04월 01일</c:v>
                  </c:pt>
                  <c:pt idx="9">
                    <c:v>03월 29일</c:v>
                  </c:pt>
                  <c:pt idx="10">
                    <c:v>03월 30일</c:v>
                  </c:pt>
                  <c:pt idx="11">
                    <c:v>03월 31일</c:v>
                  </c:pt>
                  <c:pt idx="12">
                    <c:v>04월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333 </c:v>
                  </c:pt>
                  <c:pt idx="1">
                    <c:v> 1,000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-66.7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1,000 </c:v>
                  </c:pt>
                </c:lvl>
                <c:lvl>
                  <c:pt idx="0">
                    <c:v> 742 </c:v>
                  </c:pt>
                  <c:pt idx="1">
                    <c:v> 1,477 </c:v>
                  </c:pt>
                  <c:pt idx="2">
                    <c:v>↓</c:v>
                  </c:pt>
                  <c:pt idx="3">
                    <c:v> 735 </c:v>
                  </c:pt>
                  <c:pt idx="4">
                    <c:v>-49.8 </c:v>
                  </c:pt>
                  <c:pt idx="5">
                    <c:v> - </c:v>
                  </c:pt>
                  <c:pt idx="6">
                    <c:v> 1,497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1,477 </c:v>
                  </c:pt>
                  <c:pt idx="10">
                    <c:v> 1,477 </c:v>
                  </c:pt>
                  <c:pt idx="11">
                    <c:v> 1,477 </c:v>
                  </c:pt>
                  <c:pt idx="12">
                    <c:v> 1,477 </c:v>
                  </c:pt>
                </c:lvl>
                <c:lvl>
                  <c:pt idx="5">
                    <c:v>30롤</c:v>
                  </c:pt>
                  <c:pt idx="6">
                    <c:v>30롤</c:v>
                  </c:pt>
                  <c:pt idx="7">
                    <c:v>30롤(크리넥스)</c:v>
                  </c:pt>
                  <c:pt idx="8">
                    <c:v>30롤</c:v>
                  </c:pt>
                  <c:pt idx="11">
                    <c:v>(뽀삐)</c:v>
                  </c:pt>
                </c:lvl>
                <c:lvl>
                  <c:pt idx="0">
                    <c:v> 14,717 </c:v>
                  </c:pt>
                  <c:pt idx="1">
                    <c:v> 24,920 </c:v>
                  </c:pt>
                  <c:pt idx="2">
                    <c:v>↓</c:v>
                  </c:pt>
                  <c:pt idx="3">
                    <c:v> 10,203 </c:v>
                  </c:pt>
                  <c:pt idx="4">
                    <c:v>-40.9 </c:v>
                  </c:pt>
                  <c:pt idx="5">
                    <c:v> 12,900 </c:v>
                  </c:pt>
                  <c:pt idx="6">
                    <c:v> 19,800 </c:v>
                  </c:pt>
                  <c:pt idx="7">
                    <c:v> 17,900 </c:v>
                  </c:pt>
                  <c:pt idx="8">
                    <c:v> 12,800 </c:v>
                  </c:pt>
                  <c:pt idx="9">
                    <c:v> 12,000 </c:v>
                  </c:pt>
                  <c:pt idx="10">
                    <c:v> 12,900 </c:v>
                  </c:pt>
                  <c:pt idx="11">
                    <c:v> 25,240 </c:v>
                  </c:pt>
                  <c:pt idx="12">
                    <c:v> 24,600 </c:v>
                  </c:pt>
                </c:lvl>
                <c:lvl>
                  <c:pt idx="6">
                    <c:v>600g</c:v>
                  </c:pt>
                  <c:pt idx="7">
                    <c:v>(모이스춰)</c:v>
                  </c:pt>
                  <c:pt idx="8">
                    <c:v>500g</c:v>
                  </c:pt>
                </c:lvl>
                <c:lvl>
                  <c:pt idx="0">
                    <c:v> 8,002 </c:v>
                  </c:pt>
                  <c:pt idx="1">
                    <c:v> 4,950 </c:v>
                  </c:pt>
                  <c:pt idx="2">
                    <c:v>↑</c:v>
                  </c:pt>
                  <c:pt idx="3">
                    <c:v> 3,052 </c:v>
                  </c:pt>
                  <c:pt idx="4">
                    <c:v> 61.6 </c:v>
                  </c:pt>
                  <c:pt idx="5">
                    <c:v> 6,280 </c:v>
                  </c:pt>
                  <c:pt idx="6">
                    <c:v> 6,500 </c:v>
                  </c:pt>
                  <c:pt idx="7">
                    <c:v> 6,950 </c:v>
                  </c:pt>
                  <c:pt idx="8">
                    <c:v> 16,800 </c:v>
                  </c:pt>
                  <c:pt idx="9">
                    <c:v> 6,500 </c:v>
                  </c:pt>
                  <c:pt idx="10">
                    <c:v> 4,980 </c:v>
                  </c:pt>
                  <c:pt idx="11">
                    <c:v> 2,900 </c:v>
                  </c:pt>
                  <c:pt idx="12">
                    <c:v> 7,000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4kg</c:v>
                  </c:pt>
                  <c:pt idx="8">
                    <c:v>3.2kg</c:v>
                  </c:pt>
                </c:lvl>
                <c:lvl>
                  <c:pt idx="0">
                    <c:v> 6,690 </c:v>
                  </c:pt>
                  <c:pt idx="1">
                    <c:v> 32,015 </c:v>
                  </c:pt>
                  <c:pt idx="2">
                    <c:v>↓</c:v>
                  </c:pt>
                  <c:pt idx="3">
                    <c:v> 25,325 </c:v>
                  </c:pt>
                  <c:pt idx="4">
                    <c:v>-79.1 </c:v>
                  </c:pt>
                  <c:pt idx="5">
                    <c:v> 5,980 </c:v>
                  </c:pt>
                  <c:pt idx="6">
                    <c:v> 5,490 </c:v>
                  </c:pt>
                  <c:pt idx="7">
                    <c:v> 9,900 </c:v>
                  </c:pt>
                  <c:pt idx="8">
                    <c:v> 6,990 </c:v>
                  </c:pt>
                  <c:pt idx="9">
                    <c:v> 5,500 </c:v>
                  </c:pt>
                  <c:pt idx="10">
                    <c:v> 6,280 </c:v>
                  </c:pt>
                  <c:pt idx="11">
                    <c:v> 53,330 </c:v>
                  </c:pt>
                  <c:pt idx="12">
                    <c:v> 10,700 </c:v>
                  </c:pt>
                </c:lvl>
                <c:lvl>
                  <c:pt idx="0">
                    <c:v> 1,338 </c:v>
                  </c:pt>
                  <c:pt idx="1">
                    <c:v> 1,965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-31.9 </c:v>
                  </c:pt>
                  <c:pt idx="5">
                    <c:v> 1,300 </c:v>
                  </c:pt>
                  <c:pt idx="6">
                    <c:v> 1,380 </c:v>
                  </c:pt>
                  <c:pt idx="7">
                    <c:v> 1,280 </c:v>
                  </c:pt>
                  <c:pt idx="8">
                    <c:v> 1,380 </c:v>
                  </c:pt>
                  <c:pt idx="9">
                    <c:v> 1,400 </c:v>
                  </c:pt>
                  <c:pt idx="10">
                    <c:v> 1,290 </c:v>
                  </c:pt>
                  <c:pt idx="11">
                    <c:v> 2,580 </c:v>
                  </c:pt>
                  <c:pt idx="12">
                    <c:v> 1,350 </c:v>
                  </c:pt>
                </c:lvl>
                <c:lvl>
                  <c:pt idx="5">
                    <c:v>500g</c:v>
                  </c:pt>
                  <c:pt idx="6">
                    <c:v>(태양초)</c:v>
                  </c:pt>
                  <c:pt idx="7">
                    <c:v>(순창)</c:v>
                  </c:pt>
                </c:lvl>
                <c:lvl>
                  <c:pt idx="0">
                    <c:v> 11,697 </c:v>
                  </c:pt>
                  <c:pt idx="1">
                    <c:v> 17,525 </c:v>
                  </c:pt>
                  <c:pt idx="2">
                    <c:v>↓</c:v>
                  </c:pt>
                  <c:pt idx="3">
                    <c:v> 5,828 </c:v>
                  </c:pt>
                  <c:pt idx="4">
                    <c:v>-33.3 </c:v>
                  </c:pt>
                  <c:pt idx="5">
                    <c:v> 9,480 </c:v>
                  </c:pt>
                  <c:pt idx="6">
                    <c:v> 14,500 </c:v>
                  </c:pt>
                  <c:pt idx="7">
                    <c:v> 14,800 </c:v>
                  </c:pt>
                  <c:pt idx="8">
                    <c:v> 10,500 </c:v>
                  </c:pt>
                  <c:pt idx="9">
                    <c:v> 11,000 </c:v>
                  </c:pt>
                  <c:pt idx="10">
                    <c:v> 9,900 </c:v>
                  </c:pt>
                  <c:pt idx="11">
                    <c:v> 28,750 </c:v>
                  </c:pt>
                  <c:pt idx="12">
                    <c:v> 6,300 </c:v>
                  </c:pt>
                </c:lvl>
                <c:lvl>
                  <c:pt idx="6">
                    <c:v>250g(풀무원)</c:v>
                  </c:pt>
                  <c:pt idx="7">
                    <c:v>300g(행복콩)</c:v>
                  </c:pt>
                  <c:pt idx="8">
                    <c:v>340g(초당)</c:v>
                  </c:pt>
                </c:lvl>
                <c:lvl>
                  <c:pt idx="0">
                    <c:v> 1,542 </c:v>
                  </c:pt>
                  <c:pt idx="1">
                    <c:v> 750 </c:v>
                  </c:pt>
                  <c:pt idx="2">
                    <c:v>↑</c:v>
                  </c:pt>
                  <c:pt idx="3">
                    <c:v> 792 </c:v>
                  </c:pt>
                  <c:pt idx="4">
                    <c:v> 105.6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1,100 </c:v>
                  </c:pt>
                  <c:pt idx="8">
                    <c:v> 1,650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1,000 </c:v>
                  </c:pt>
                  <c:pt idx="12">
                    <c:v> 500 </c:v>
                  </c:pt>
                </c:lvl>
                <c:lvl>
                  <c:pt idx="7">
                    <c:v>(앱솔루트)</c:v>
                  </c:pt>
                  <c:pt idx="11">
                    <c:v>(임페리얼)</c:v>
                  </c:pt>
                </c:lvl>
                <c:lvl>
                  <c:pt idx="0">
                    <c:v> 5,857 </c:v>
                  </c:pt>
                  <c:pt idx="1">
                    <c:v> 32,250 </c:v>
                  </c:pt>
                  <c:pt idx="2">
                    <c:v>↓</c:v>
                  </c:pt>
                  <c:pt idx="3">
                    <c:v> 26,393 </c:v>
                  </c:pt>
                  <c:pt idx="4">
                    <c:v>-81.8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35,140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64,500 </c:v>
                  </c:pt>
                  <c:pt idx="12">
                    <c:v> - </c:v>
                  </c:pt>
                </c:lvl>
                <c:lvl>
                  <c:pt idx="0">
                    <c:v> 2,338 </c:v>
                  </c:pt>
                  <c:pt idx="1">
                    <c:v> 2,490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-6.1 </c:v>
                  </c:pt>
                  <c:pt idx="5">
                    <c:v> 2,950 </c:v>
                  </c:pt>
                  <c:pt idx="6">
                    <c:v> 2,650 </c:v>
                  </c:pt>
                  <c:pt idx="7">
                    <c:v> 2,480 </c:v>
                  </c:pt>
                  <c:pt idx="8">
                    <c:v> 1,990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2,500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</c:lvl>
                <c:lvl>
                  <c:pt idx="0">
                    <c:v> 2,752 </c:v>
                  </c:pt>
                  <c:pt idx="1">
                    <c:v> 1,075 </c:v>
                  </c:pt>
                  <c:pt idx="2">
                    <c:v>↑</c:v>
                  </c:pt>
                  <c:pt idx="3">
                    <c:v> 1,677 </c:v>
                  </c:pt>
                  <c:pt idx="4">
                    <c:v> 156.0 </c:v>
                  </c:pt>
                  <c:pt idx="5">
                    <c:v> 3,380 </c:v>
                  </c:pt>
                  <c:pt idx="6">
                    <c:v> 4,000 </c:v>
                  </c:pt>
                  <c:pt idx="7">
                    <c:v> 3,380 </c:v>
                  </c:pt>
                  <c:pt idx="8">
                    <c:v> 3,500 </c:v>
                  </c:pt>
                  <c:pt idx="9">
                    <c:v> 1,450 </c:v>
                  </c:pt>
                  <c:pt idx="10">
                    <c:v> 800 </c:v>
                  </c:pt>
                  <c:pt idx="11">
                    <c:v> 1,350 </c:v>
                  </c:pt>
                  <c:pt idx="12">
                    <c:v> 800 </c:v>
                  </c:pt>
                </c:lvl>
                <c:lvl>
                  <c:pt idx="11">
                    <c:v>90g</c:v>
                  </c:pt>
                </c:lvl>
                <c:lvl>
                  <c:pt idx="0">
                    <c:v> 1,067 </c:v>
                  </c:pt>
                  <c:pt idx="1">
                    <c:v> 1,010 </c:v>
                  </c:pt>
                  <c:pt idx="2">
                    <c:v>↑</c:v>
                  </c:pt>
                  <c:pt idx="3">
                    <c:v> 57 </c:v>
                  </c:pt>
                  <c:pt idx="4">
                    <c:v> 5.6 </c:v>
                  </c:pt>
                  <c:pt idx="5">
                    <c:v> 1,050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1,150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1,020 </c:v>
                  </c:pt>
                  <c:pt idx="12">
                    <c:v> 1,000 </c:v>
                  </c:pt>
                </c:lvl>
                <c:lvl>
                  <c:pt idx="5">
                    <c:v>(해표)</c:v>
                  </c:pt>
                  <c:pt idx="6">
                    <c:v>1.8ℓ</c:v>
                  </c:pt>
                  <c:pt idx="7">
                    <c:v>(콩기름)</c:v>
                  </c:pt>
                  <c:pt idx="8">
                    <c:v>1.8ℓ</c:v>
                  </c:pt>
                </c:lvl>
                <c:lvl>
                  <c:pt idx="0">
                    <c:v> 4,648 </c:v>
                  </c:pt>
                  <c:pt idx="1">
                    <c:v> 8,140 </c:v>
                  </c:pt>
                  <c:pt idx="2">
                    <c:v>↓</c:v>
                  </c:pt>
                  <c:pt idx="3">
                    <c:v> 3,492 </c:v>
                  </c:pt>
                  <c:pt idx="4">
                    <c:v>-42.9 </c:v>
                  </c:pt>
                  <c:pt idx="5">
                    <c:v> 3,980 </c:v>
                  </c:pt>
                  <c:pt idx="6">
                    <c:v> 3,990 </c:v>
                  </c:pt>
                  <c:pt idx="7">
                    <c:v> 6,950 </c:v>
                  </c:pt>
                  <c:pt idx="8">
                    <c:v> 3,990 </c:v>
                  </c:pt>
                  <c:pt idx="9">
                    <c:v> 4,100 </c:v>
                  </c:pt>
                  <c:pt idx="10">
                    <c:v> 4,880 </c:v>
                  </c:pt>
                  <c:pt idx="11">
                    <c:v> 10,980 </c:v>
                  </c:pt>
                  <c:pt idx="12">
                    <c:v> 5,300 </c:v>
                  </c:pt>
                </c:lvl>
                <c:lvl>
                  <c:pt idx="0">
                    <c:v> 1,410 </c:v>
                  </c:pt>
                  <c:pt idx="1">
                    <c:v> 1,315 </c:v>
                  </c:pt>
                  <c:pt idx="2">
                    <c:v>↑</c:v>
                  </c:pt>
                  <c:pt idx="3">
                    <c:v> 95 </c:v>
                  </c:pt>
                  <c:pt idx="4">
                    <c:v> 7.2 </c:v>
                  </c:pt>
                  <c:pt idx="5">
                    <c:v> 1,250 </c:v>
                  </c:pt>
                  <c:pt idx="6">
                    <c:v> 1,580 </c:v>
                  </c:pt>
                  <c:pt idx="7">
                    <c:v> 1,280 </c:v>
                  </c:pt>
                  <c:pt idx="8">
                    <c:v> 1,150 </c:v>
                  </c:pt>
                  <c:pt idx="9">
                    <c:v> 1,950 </c:v>
                  </c:pt>
                  <c:pt idx="10">
                    <c:v> 1,250 </c:v>
                  </c:pt>
                  <c:pt idx="11">
                    <c:v> 1,280 </c:v>
                  </c:pt>
                  <c:pt idx="12">
                    <c:v> 1,350 </c:v>
                  </c:pt>
                </c:lvl>
                <c:lvl>
                  <c:pt idx="5">
                    <c:v>(하얀설탕)</c:v>
                  </c:pt>
                  <c:pt idx="6">
                    <c:v>(하얀설탕)</c:v>
                  </c:pt>
                  <c:pt idx="7">
                    <c:v>(하얀설탕)</c:v>
                  </c:pt>
                  <c:pt idx="8">
                    <c:v>(하얀설탕)</c:v>
                  </c:pt>
                  <c:pt idx="11">
                    <c:v>3kg(CJ)</c:v>
                  </c:pt>
                </c:lvl>
                <c:lvl>
                  <c:pt idx="0">
                    <c:v> 4,663 </c:v>
                  </c:pt>
                  <c:pt idx="1">
                    <c:v> 6,790 </c:v>
                  </c:pt>
                  <c:pt idx="2">
                    <c:v>↓</c:v>
                  </c:pt>
                  <c:pt idx="3">
                    <c:v> 2,127 </c:v>
                  </c:pt>
                  <c:pt idx="4">
                    <c:v>-31.3 </c:v>
                  </c:pt>
                  <c:pt idx="5">
                    <c:v> 4,680 </c:v>
                  </c:pt>
                  <c:pt idx="6">
                    <c:v> 5,450 </c:v>
                  </c:pt>
                  <c:pt idx="7">
                    <c:v> 4,680 </c:v>
                  </c:pt>
                  <c:pt idx="8">
                    <c:v> 3,590 </c:v>
                  </c:pt>
                  <c:pt idx="9">
                    <c:v> 5,000 </c:v>
                  </c:pt>
                  <c:pt idx="10">
                    <c:v> 4,580 </c:v>
                  </c:pt>
                  <c:pt idx="11">
                    <c:v> 8,900 </c:v>
                  </c:pt>
                  <c:pt idx="12">
                    <c:v> 4,680 </c:v>
                  </c:pt>
                </c:lvl>
                <c:lvl>
                  <c:pt idx="5">
                    <c:v>700g</c:v>
                  </c:pt>
                  <c:pt idx="6">
                    <c:v>1되</c:v>
                  </c:pt>
                  <c:pt idx="7">
                    <c:v>500g</c:v>
                  </c:pt>
                  <c:pt idx="8">
                    <c:v>(농협)</c:v>
                  </c:pt>
                  <c:pt idx="11">
                    <c:v>(메주콩)</c:v>
                  </c:pt>
                </c:lvl>
                <c:lvl>
                  <c:pt idx="0">
                    <c:v> 8,560 </c:v>
                  </c:pt>
                  <c:pt idx="1">
                    <c:v> 8,800 </c:v>
                  </c:pt>
                  <c:pt idx="2">
                    <c:v>↓</c:v>
                  </c:pt>
                  <c:pt idx="3">
                    <c:v> 240 </c:v>
                  </c:pt>
                  <c:pt idx="4">
                    <c:v>-2.7 </c:v>
                  </c:pt>
                  <c:pt idx="5">
                    <c:v> 8,000 </c:v>
                  </c:pt>
                  <c:pt idx="6">
                    <c:v> 13,000 </c:v>
                  </c:pt>
                  <c:pt idx="7">
                    <c:v> 4,980 </c:v>
                  </c:pt>
                  <c:pt idx="8">
                    <c:v> 9,400 </c:v>
                  </c:pt>
                  <c:pt idx="9">
                    <c:v> 10,000 </c:v>
                  </c:pt>
                  <c:pt idx="10">
                    <c:v> 5,980 </c:v>
                  </c:pt>
                  <c:pt idx="11">
                    <c:v> 11,900 </c:v>
                  </c:pt>
                  <c:pt idx="12">
                    <c:v> 5,700 </c:v>
                  </c:pt>
                </c:lvl>
                <c:lvl>
                  <c:pt idx="6">
                    <c:v>1근</c:v>
                  </c:pt>
                  <c:pt idx="7">
                    <c:v>1.9kg(태양초)</c:v>
                  </c:pt>
                  <c:pt idx="8">
                    <c:v>500g</c:v>
                  </c:pt>
                  <c:pt idx="11">
                    <c:v>1kg</c:v>
                  </c:pt>
                  <c:pt idx="12">
                    <c:v>(류씨네)</c:v>
                  </c:pt>
                </c:lvl>
                <c:lvl>
                  <c:pt idx="0">
                    <c:v> 32,260 </c:v>
                  </c:pt>
                  <c:pt idx="1">
                    <c:v> 38,900 </c:v>
                  </c:pt>
                  <c:pt idx="2">
                    <c:v>↓</c:v>
                  </c:pt>
                  <c:pt idx="3">
                    <c:v> 6,640 </c:v>
                  </c:pt>
                  <c:pt idx="4">
                    <c:v>-17.1 </c:v>
                  </c:pt>
                  <c:pt idx="5">
                    <c:v> 35,000 </c:v>
                  </c:pt>
                  <c:pt idx="6">
                    <c:v> 20,000 </c:v>
                  </c:pt>
                  <c:pt idx="7">
                    <c:v> 72,960 </c:v>
                  </c:pt>
                  <c:pt idx="8">
                    <c:v> 32,800 </c:v>
                  </c:pt>
                  <c:pt idx="9">
                    <c:v> 22,000 </c:v>
                  </c:pt>
                  <c:pt idx="10">
                    <c:v> 10,800 </c:v>
                  </c:pt>
                  <c:pt idx="11">
                    <c:v> 38,000 </c:v>
                  </c:pt>
                  <c:pt idx="12">
                    <c:v> 39,800 </c:v>
                  </c:pt>
                </c:lvl>
                <c:lvl>
                  <c:pt idx="6">
                    <c:v>1봉</c:v>
                  </c:pt>
                  <c:pt idx="7">
                    <c:v>1봉(900g)</c:v>
                  </c:pt>
                  <c:pt idx="8">
                    <c:v>1봉</c:v>
                  </c:pt>
                  <c:pt idx="11">
                    <c:v>(조림용)</c:v>
                  </c:pt>
                </c:lvl>
                <c:lvl>
                  <c:pt idx="0">
                    <c:v> 2,847 </c:v>
                  </c:pt>
                  <c:pt idx="1">
                    <c:v> 4,640 </c:v>
                  </c:pt>
                  <c:pt idx="2">
                    <c:v>↓</c:v>
                  </c:pt>
                  <c:pt idx="3">
                    <c:v> 1,793 </c:v>
                  </c:pt>
                  <c:pt idx="4">
                    <c:v>-38.6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4,980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3,100 </c:v>
                  </c:pt>
                  <c:pt idx="11">
                    <c:v> 5,300 </c:v>
                  </c:pt>
                  <c:pt idx="12">
                    <c:v> 3,980 </c:v>
                  </c:pt>
                </c:lvl>
                <c:lvl>
                  <c:pt idx="7">
                    <c:v>묶음(3개)</c:v>
                  </c:pt>
                </c:lvl>
                <c:lvl>
                  <c:pt idx="0">
                    <c:v> 1,195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445 </c:v>
                  </c:pt>
                  <c:pt idx="4">
                    <c:v>-27.1 </c:v>
                  </c:pt>
                  <c:pt idx="5">
                    <c:v> 900 </c:v>
                  </c:pt>
                  <c:pt idx="6">
                    <c:v> 980 </c:v>
                  </c:pt>
                  <c:pt idx="7">
                    <c:v> 2,390 </c:v>
                  </c:pt>
                  <c:pt idx="8">
                    <c:v> 900 </c:v>
                  </c:pt>
                  <c:pt idx="9">
                    <c:v> 1,000 </c:v>
                  </c:pt>
                  <c:pt idx="10">
                    <c:v> 1,000 </c:v>
                  </c:pt>
                  <c:pt idx="11">
                    <c:v> 2,380 </c:v>
                  </c:pt>
                  <c:pt idx="12">
                    <c:v> 900 </c:v>
                  </c:pt>
                </c:lvl>
                <c:lvl>
                  <c:pt idx="11">
                    <c:v>(특란)</c:v>
                  </c:pt>
                </c:lvl>
                <c:lvl>
                  <c:pt idx="0">
                    <c:v> 8,277 </c:v>
                  </c:pt>
                  <c:pt idx="1">
                    <c:v> 15,000 </c:v>
                  </c:pt>
                  <c:pt idx="2">
                    <c:v>↓</c:v>
                  </c:pt>
                  <c:pt idx="3">
                    <c:v> 6,723 </c:v>
                  </c:pt>
                  <c:pt idx="4">
                    <c:v>-44.8 </c:v>
                  </c:pt>
                  <c:pt idx="5">
                    <c:v> 6,980 </c:v>
                  </c:pt>
                  <c:pt idx="6">
                    <c:v> 9,900 </c:v>
                  </c:pt>
                  <c:pt idx="7">
                    <c:v> 6,990 </c:v>
                  </c:pt>
                  <c:pt idx="8">
                    <c:v> 6,990 </c:v>
                  </c:pt>
                  <c:pt idx="9">
                    <c:v> 7,900 </c:v>
                  </c:pt>
                  <c:pt idx="10">
                    <c:v> 10,900 </c:v>
                  </c:pt>
                  <c:pt idx="11">
                    <c:v> 19,800 </c:v>
                  </c:pt>
                  <c:pt idx="12">
                    <c:v> 10,200 </c:v>
                  </c:pt>
                </c:lvl>
                <c:lvl>
                  <c:pt idx="5">
                    <c:v>1.400g(하림) </c:v>
                  </c:pt>
                  <c:pt idx="6">
                    <c:v>1마리(하림닭)</c:v>
                  </c:pt>
                  <c:pt idx="7">
                    <c:v>800g(하림)</c:v>
                  </c:pt>
                  <c:pt idx="8">
                    <c:v>12호</c:v>
                  </c:pt>
                  <c:pt idx="9">
                    <c:v>(하림)</c:v>
                  </c:pt>
                  <c:pt idx="11">
                    <c:v>(하림 생닭)</c:v>
                  </c:pt>
                </c:lvl>
                <c:lvl>
                  <c:pt idx="0">
                    <c:v> 6,363 </c:v>
                  </c:pt>
                  <c:pt idx="1">
                    <c:v> 6,990 </c:v>
                  </c:pt>
                  <c:pt idx="2">
                    <c:v>↓</c:v>
                  </c:pt>
                  <c:pt idx="3">
                    <c:v> 627 </c:v>
                  </c:pt>
                  <c:pt idx="4">
                    <c:v>-9.0 </c:v>
                  </c:pt>
                  <c:pt idx="5">
                    <c:v> 7,000 </c:v>
                  </c:pt>
                  <c:pt idx="6">
                    <c:v> 6,000 </c:v>
                  </c:pt>
                  <c:pt idx="7">
                    <c:v> 6,280 </c:v>
                  </c:pt>
                  <c:pt idx="8">
                    <c:v> 7,000 </c:v>
                  </c:pt>
                  <c:pt idx="9">
                    <c:v> 5,000 </c:v>
                  </c:pt>
                  <c:pt idx="10">
                    <c:v> 6,900 </c:v>
                  </c:pt>
                  <c:pt idx="11">
                    <c:v> 7,480 </c:v>
                  </c:pt>
                  <c:pt idx="12">
                    <c:v> 6,500 </c:v>
                  </c:pt>
                </c:lvl>
                <c:lvl>
                  <c:pt idx="5">
                    <c:v>1근</c:v>
                  </c:pt>
                  <c:pt idx="6">
                    <c:v>1근</c:v>
                  </c:pt>
                  <c:pt idx="7">
                    <c:v>300g</c:v>
                  </c:pt>
                  <c:pt idx="8">
                    <c:v>1근</c:v>
                  </c:pt>
                  <c:pt idx="11">
                    <c:v>(한돈)</c:v>
                  </c:pt>
                </c:lvl>
                <c:lvl>
                  <c:pt idx="0">
                    <c:v> 12,197 </c:v>
                  </c:pt>
                  <c:pt idx="1">
                    <c:v> 23,350 </c:v>
                  </c:pt>
                  <c:pt idx="2">
                    <c:v>↓</c:v>
                  </c:pt>
                  <c:pt idx="3">
                    <c:v> 11,153 </c:v>
                  </c:pt>
                  <c:pt idx="4">
                    <c:v>-47.8 </c:v>
                  </c:pt>
                  <c:pt idx="5">
                    <c:v> 12,800 </c:v>
                  </c:pt>
                  <c:pt idx="6">
                    <c:v> 14,800 </c:v>
                  </c:pt>
                  <c:pt idx="7">
                    <c:v> 2,080 </c:v>
                  </c:pt>
                  <c:pt idx="8">
                    <c:v> 14,800 </c:v>
                  </c:pt>
                  <c:pt idx="9">
                    <c:v> 13,800 </c:v>
                  </c:pt>
                  <c:pt idx="10">
                    <c:v> 14,900 </c:v>
                  </c:pt>
                  <c:pt idx="11">
                    <c:v> 32,900 </c:v>
                  </c:pt>
                  <c:pt idx="12">
                    <c:v> 13,800 </c:v>
                  </c:pt>
                </c:lvl>
                <c:lvl>
                  <c:pt idx="5">
                    <c:v>1근(등심)</c:v>
                  </c:pt>
                  <c:pt idx="6">
                    <c:v>1근(등심)</c:v>
                  </c:pt>
                  <c:pt idx="7">
                    <c:v>100g</c:v>
                  </c:pt>
                  <c:pt idx="8">
                    <c:v>1근(등심)</c:v>
                  </c:pt>
                </c:lvl>
                <c:lvl>
                  <c:pt idx="0">
                    <c:v> 32,017 </c:v>
                  </c:pt>
                  <c:pt idx="1">
                    <c:v> 54,500 </c:v>
                  </c:pt>
                  <c:pt idx="2">
                    <c:v>↓</c:v>
                  </c:pt>
                  <c:pt idx="3">
                    <c:v> 22,483 </c:v>
                  </c:pt>
                  <c:pt idx="4">
                    <c:v>-41.3 </c:v>
                  </c:pt>
                  <c:pt idx="5">
                    <c:v> 34,000 </c:v>
                  </c:pt>
                  <c:pt idx="6">
                    <c:v> 48,000 </c:v>
                  </c:pt>
                  <c:pt idx="7">
                    <c:v> 16,500 </c:v>
                  </c:pt>
                  <c:pt idx="8">
                    <c:v> 78,000 </c:v>
                  </c:pt>
                  <c:pt idx="9">
                    <c:v> 15,600 </c:v>
                  </c:pt>
                  <c:pt idx="10">
                    <c:v> - </c:v>
                  </c:pt>
                  <c:pt idx="11">
                    <c:v> 109,000 </c:v>
                  </c:pt>
                  <c:pt idx="12">
                    <c:v> - </c:v>
                  </c:pt>
                </c:lvl>
                <c:lvl>
                  <c:pt idx="5">
                    <c:v>1.5</c:v>
                  </c:pt>
                  <c:pt idx="6">
                    <c:v>320g</c:v>
                  </c:pt>
                  <c:pt idx="7">
                    <c:v>600g</c:v>
                  </c:pt>
                  <c:pt idx="8">
                    <c:v>3.5kg</c:v>
                  </c:pt>
                  <c:pt idx="11">
                    <c:v>(청정태안)</c:v>
                  </c:pt>
                </c:lvl>
                <c:lvl>
                  <c:pt idx="0">
                    <c:v> 11,200 </c:v>
                  </c:pt>
                  <c:pt idx="1">
                    <c:v> 26,740 </c:v>
                  </c:pt>
                  <c:pt idx="2">
                    <c:v>↓</c:v>
                  </c:pt>
                  <c:pt idx="3">
                    <c:v> 15,540 </c:v>
                  </c:pt>
                  <c:pt idx="4">
                    <c:v>-58.1 </c:v>
                  </c:pt>
                  <c:pt idx="5">
                    <c:v> 20,000 </c:v>
                  </c:pt>
                  <c:pt idx="6">
                    <c:v> 8,900 </c:v>
                  </c:pt>
                  <c:pt idx="7">
                    <c:v> 10,800 </c:v>
                  </c:pt>
                  <c:pt idx="8">
                    <c:v> 11,500 </c:v>
                  </c:pt>
                  <c:pt idx="9">
                    <c:v> 8,000 </c:v>
                  </c:pt>
                  <c:pt idx="10">
                    <c:v> 8,000 </c:v>
                  </c:pt>
                  <c:pt idx="11">
                    <c:v> 45,000 </c:v>
                  </c:pt>
                  <c:pt idx="12">
                    <c:v> 8,480 </c:v>
                  </c:pt>
                </c:lvl>
                <c:lvl>
                  <c:pt idx="5">
                    <c:v>4마리(중)</c:v>
                  </c:pt>
                  <c:pt idx="6">
                    <c:v>1마리(중)</c:v>
                  </c:pt>
                  <c:pt idx="7">
                    <c:v>생2마리</c:v>
                  </c:pt>
                </c:lvl>
                <c:lvl>
                  <c:pt idx="0">
                    <c:v> 3,740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1,360 </c:v>
                  </c:pt>
                  <c:pt idx="4">
                    <c:v>-26.7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7,960 </c:v>
                  </c:pt>
                  <c:pt idx="8">
                    <c:v> - </c:v>
                  </c:pt>
                  <c:pt idx="9">
                    <c:v> 1,500 </c:v>
                  </c:pt>
                  <c:pt idx="10">
                    <c:v> 4,980 </c:v>
                  </c:pt>
                  <c:pt idx="11">
                    <c:v> 6,700 </c:v>
                  </c:pt>
                  <c:pt idx="12">
                    <c:v> 3,500 </c:v>
                  </c:pt>
                </c:lvl>
                <c:lvl>
                  <c:pt idx="5">
                    <c:v>5개(대)</c:v>
                  </c:pt>
                  <c:pt idx="6">
                    <c:v>5개(대)</c:v>
                  </c:pt>
                  <c:pt idx="7">
                    <c:v>5개(1봉)</c:v>
                  </c:pt>
                  <c:pt idx="8">
                    <c:v>6개(1봉대)</c:v>
                  </c:pt>
                </c:lvl>
                <c:lvl>
                  <c:pt idx="0">
                    <c:v> 7,067 </c:v>
                  </c:pt>
                  <c:pt idx="1">
                    <c:v> 2,180 </c:v>
                  </c:pt>
                  <c:pt idx="2">
                    <c:v>↑</c:v>
                  </c:pt>
                  <c:pt idx="3">
                    <c:v> 4,887 </c:v>
                  </c:pt>
                  <c:pt idx="4">
                    <c:v> 224.2 </c:v>
                  </c:pt>
                  <c:pt idx="5">
                    <c:v> 9,800 </c:v>
                  </c:pt>
                  <c:pt idx="6">
                    <c:v> 9,900 </c:v>
                  </c:pt>
                  <c:pt idx="7">
                    <c:v> 9,900 </c:v>
                  </c:pt>
                  <c:pt idx="8">
                    <c:v> 9,800 </c:v>
                  </c:pt>
                  <c:pt idx="9">
                    <c:v> 2,000 </c:v>
                  </c:pt>
                  <c:pt idx="10">
                    <c:v> 1,000 </c:v>
                  </c:pt>
                  <c:pt idx="11">
                    <c:v> 4,090 </c:v>
                  </c:pt>
                  <c:pt idx="12">
                    <c:v> 270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1포기(중)</c:v>
                  </c:pt>
                  <c:pt idx="8">
                    <c:v>1포기</c:v>
                  </c:pt>
                </c:lvl>
                <c:lvl>
                  <c:pt idx="0">
                    <c:v> 6,513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13,437 </c:v>
                  </c:pt>
                  <c:pt idx="4">
                    <c:v>-67.4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2,580 </c:v>
                  </c:pt>
                  <c:pt idx="8">
                    <c:v> 4,500 </c:v>
                  </c:pt>
                  <c:pt idx="9">
                    <c:v> 12,000 </c:v>
                  </c:pt>
                  <c:pt idx="10">
                    <c:v> 11,000 </c:v>
                  </c:pt>
                  <c:pt idx="11">
                    <c:v> 28,900 </c:v>
                  </c:pt>
                  <c:pt idx="12">
                    <c:v> 11,000 </c:v>
                  </c:pt>
                </c:lvl>
                <c:lvl>
                  <c:pt idx="5">
                    <c:v>1개</c:v>
                  </c:pt>
                  <c:pt idx="6">
                    <c:v>(제주무)</c:v>
                  </c:pt>
                  <c:pt idx="7">
                    <c:v>1개(대)</c:v>
                  </c:pt>
                  <c:pt idx="8">
                    <c:v>1개</c:v>
                  </c:pt>
                  <c:pt idx="11">
                    <c:v>1kg(1개봉)</c:v>
                  </c:pt>
                </c:lvl>
                <c:lvl>
                  <c:pt idx="0">
                    <c:v> 1,213 </c:v>
                  </c:pt>
                  <c:pt idx="1">
                    <c:v> 1,240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1,180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1,400 </c:v>
                  </c:pt>
                  <c:pt idx="11">
                    <c:v> 1,480 </c:v>
                  </c:pt>
                  <c:pt idx="12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0">
                    <c:v>1단</c:v>
                  </c:pt>
                </c:lvl>
                <c:lvl>
                  <c:pt idx="0">
                    <c:v> 4,985 </c:v>
                  </c:pt>
                  <c:pt idx="1">
                    <c:v> 6,800 </c:v>
                  </c:pt>
                  <c:pt idx="2">
                    <c:v>↓</c:v>
                  </c:pt>
                  <c:pt idx="3">
                    <c:v> 1,815 </c:v>
                  </c:pt>
                  <c:pt idx="4">
                    <c:v>-26.7 </c:v>
                  </c:pt>
                  <c:pt idx="5">
                    <c:v> 4,950 </c:v>
                  </c:pt>
                  <c:pt idx="6">
                    <c:v> 4,490 </c:v>
                  </c:pt>
                  <c:pt idx="7">
                    <c:v> 5,980 </c:v>
                  </c:pt>
                  <c:pt idx="8">
                    <c:v> 5,990 </c:v>
                  </c:pt>
                  <c:pt idx="9">
                    <c:v> 4,000 </c:v>
                  </c:pt>
                  <c:pt idx="10">
                    <c:v> 4,500 </c:v>
                  </c:pt>
                  <c:pt idx="11">
                    <c:v> 9,900 </c:v>
                  </c:pt>
                  <c:pt idx="12">
                    <c:v> 3,700 </c:v>
                  </c:pt>
                </c:lvl>
                <c:lvl>
                  <c:pt idx="5">
                    <c:v>1망(중)</c:v>
                  </c:pt>
                  <c:pt idx="6">
                    <c:v>1망(중)</c:v>
                  </c:pt>
                  <c:pt idx="7">
                    <c:v>1.8kg(풀무원)</c:v>
                  </c:pt>
                  <c:pt idx="10">
                    <c:v>(중)</c:v>
                  </c:pt>
                  <c:pt idx="11">
                    <c:v>1kg(친환경)</c:v>
                  </c:pt>
                </c:lvl>
                <c:lvl>
                  <c:pt idx="0">
                    <c:v> 6,042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1,802 </c:v>
                  </c:pt>
                  <c:pt idx="4">
                    <c:v> 42.5 </c:v>
                  </c:pt>
                  <c:pt idx="5">
                    <c:v> 9,800 </c:v>
                  </c:pt>
                  <c:pt idx="6">
                    <c:v> 6,500 </c:v>
                  </c:pt>
                  <c:pt idx="7">
                    <c:v> 4,980 </c:v>
                  </c:pt>
                  <c:pt idx="8">
                    <c:v> 7,990 </c:v>
                  </c:pt>
                  <c:pt idx="9">
                    <c:v> 2,000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2,500 </c:v>
                  </c:pt>
                </c:lvl>
                <c:lvl>
                  <c:pt idx="5">
                    <c:v>1근</c:v>
                  </c:pt>
                  <c:pt idx="6">
                    <c:v>1.8kg</c:v>
                  </c:pt>
                  <c:pt idx="7">
                    <c:v>1봉(300g)</c:v>
                  </c:pt>
                  <c:pt idx="11">
                    <c:v>(행복한 농부)</c:v>
                  </c:pt>
                </c:lvl>
                <c:lvl>
                  <c:pt idx="0">
                    <c:v> 8,580 </c:v>
                  </c:pt>
                  <c:pt idx="1">
                    <c:v> 11,440 </c:v>
                  </c:pt>
                  <c:pt idx="2">
                    <c:v>↓</c:v>
                  </c:pt>
                  <c:pt idx="3">
                    <c:v> 2,860 </c:v>
                  </c:pt>
                  <c:pt idx="4">
                    <c:v>-25.0 </c:v>
                  </c:pt>
                  <c:pt idx="5">
                    <c:v> 5,000 </c:v>
                  </c:pt>
                  <c:pt idx="6">
                    <c:v> 14,900 </c:v>
                  </c:pt>
                  <c:pt idx="7">
                    <c:v> 3,880 </c:v>
                  </c:pt>
                  <c:pt idx="8">
                    <c:v> 9,800 </c:v>
                  </c:pt>
                  <c:pt idx="9">
                    <c:v> 8,000 </c:v>
                  </c:pt>
                  <c:pt idx="10">
                    <c:v> 9,900 </c:v>
                  </c:pt>
                  <c:pt idx="11">
                    <c:v> 15,900 </c:v>
                  </c:pt>
                  <c:pt idx="12">
                    <c:v> 6,980 </c:v>
                  </c:pt>
                </c:lvl>
                <c:lvl>
                  <c:pt idx="5">
                    <c:v>1봉</c:v>
                  </c:pt>
                  <c:pt idx="6">
                    <c:v>1봉</c:v>
                  </c:pt>
                  <c:pt idx="7">
                    <c:v>340g</c:v>
                  </c:pt>
                  <c:pt idx="8">
                    <c:v>300g</c:v>
                  </c:pt>
                </c:lvl>
                <c:lvl>
                  <c:pt idx="0">
                    <c:v> 1,230 </c:v>
                  </c:pt>
                  <c:pt idx="1">
                    <c:v> 1,005 </c:v>
                  </c:pt>
                  <c:pt idx="2">
                    <c:v>↑</c:v>
                  </c:pt>
                  <c:pt idx="3">
                    <c:v> 225 </c:v>
                  </c:pt>
                  <c:pt idx="4">
                    <c:v> 22.4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2,380 </c:v>
                  </c:pt>
                  <c:pt idx="8">
                    <c:v> 1,000 </c:v>
                  </c:pt>
                  <c:pt idx="9">
                    <c:v> 500 </c:v>
                  </c:pt>
                  <c:pt idx="10">
                    <c:v> 1,000 </c:v>
                  </c:pt>
                  <c:pt idx="11">
                    <c:v> 1,410 </c:v>
                  </c:pt>
                  <c:pt idx="12">
                    <c:v> 600 </c:v>
                  </c:pt>
                </c:lvl>
                <c:lvl>
                  <c:pt idx="5">
                    <c:v>(고시히카리)</c:v>
                  </c:pt>
                  <c:pt idx="6">
                    <c:v>(금쌀)</c:v>
                  </c:pt>
                  <c:pt idx="7">
                    <c:v>(이맛쌀)</c:v>
                  </c:pt>
                  <c:pt idx="8">
                    <c:v>(섬쌀)</c:v>
                  </c:pt>
                  <c:pt idx="11">
                    <c:v>(이천쌀)</c:v>
                  </c:pt>
                  <c:pt idx="12">
                    <c:v>(강화쌀)</c:v>
                  </c:pt>
                </c:lvl>
                <c:lvl>
                  <c:pt idx="0">
                    <c:v> 74,433 </c:v>
                  </c:pt>
                  <c:pt idx="1">
                    <c:v> 79,450 </c:v>
                  </c:pt>
                  <c:pt idx="2">
                    <c:v>↓</c:v>
                  </c:pt>
                  <c:pt idx="3">
                    <c:v> 5,017 </c:v>
                  </c:pt>
                  <c:pt idx="4">
                    <c:v>-6.3 </c:v>
                  </c:pt>
                  <c:pt idx="5">
                    <c:v> 85,000 </c:v>
                  </c:pt>
                  <c:pt idx="6">
                    <c:v> 89,000 </c:v>
                  </c:pt>
                  <c:pt idx="7">
                    <c:v> 58,900 </c:v>
                  </c:pt>
                  <c:pt idx="8">
                    <c:v> 64,900 </c:v>
                  </c:pt>
                  <c:pt idx="9">
                    <c:v> 74,000 </c:v>
                  </c:pt>
                  <c:pt idx="10">
                    <c:v> 74,800 </c:v>
                  </c:pt>
                  <c:pt idx="11">
                    <c:v> 89,900 </c:v>
                  </c:pt>
                  <c:pt idx="12">
                    <c:v> 69,000 </c:v>
                  </c:pt>
                </c:lvl>
                <c:lvl>
                  <c:pt idx="5">
                    <c:v>03월 29일</c:v>
                  </c:pt>
                  <c:pt idx="6">
                    <c:v>03월 30일</c:v>
                  </c:pt>
                  <c:pt idx="7">
                    <c:v>03월 31일</c:v>
                  </c:pt>
                  <c:pt idx="8">
                    <c:v>04월 01일</c:v>
                  </c:pt>
                  <c:pt idx="9">
                    <c:v>03월 29일</c:v>
                  </c:pt>
                  <c:pt idx="10">
                    <c:v>03월 30일</c:v>
                  </c:pt>
                  <c:pt idx="11">
                    <c:v>03월 31일</c:v>
                  </c:pt>
                  <c:pt idx="12">
                    <c:v>04월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가좌시장</c:v>
                  </c:pt>
                  <c:pt idx="6">
                    <c:v>거북시장</c:v>
                  </c:pt>
                  <c:pt idx="7">
                    <c:v>이마트</c:v>
                  </c:pt>
                  <c:pt idx="8">
                    <c:v>텃밭마트</c:v>
                  </c:pt>
                  <c:pt idx="9">
                    <c:v>정서진     가정중앙시장</c:v>
                  </c:pt>
                  <c:pt idx="10">
                    <c:v>강남시장   (석남동)</c:v>
                  </c:pt>
                  <c:pt idx="11">
                    <c:v>이마트</c:v>
                  </c:pt>
                  <c:pt idx="12">
                    <c:v>서경할인마트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5447040"/>
        <c:axId val="255448960"/>
      </c:barChart>
      <c:catAx>
        <c:axId val="255447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55448960"/>
        <c:crosses val="autoZero"/>
        <c:auto val="1"/>
        <c:lblAlgn val="ctr"/>
        <c:lblOffset val="100"/>
        <c:noMultiLvlLbl val="0"/>
      </c:catAx>
      <c:valAx>
        <c:axId val="255448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5447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3" sqref="I2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38" t="s">
        <v>17</v>
      </c>
      <c r="B2" s="38" t="s">
        <v>18</v>
      </c>
      <c r="C2" s="38" t="s">
        <v>19</v>
      </c>
      <c r="D2" s="46" t="s">
        <v>33</v>
      </c>
      <c r="E2" s="46" t="s">
        <v>34</v>
      </c>
      <c r="F2" s="42" t="s">
        <v>35</v>
      </c>
      <c r="G2" s="43"/>
      <c r="H2" s="40" t="s">
        <v>49</v>
      </c>
      <c r="I2" s="7" t="s">
        <v>79</v>
      </c>
      <c r="J2" s="11" t="s">
        <v>91</v>
      </c>
      <c r="K2" s="11" t="s">
        <v>96</v>
      </c>
      <c r="L2" s="11" t="s">
        <v>102</v>
      </c>
      <c r="M2" s="11" t="s">
        <v>104</v>
      </c>
      <c r="N2" s="11" t="s">
        <v>105</v>
      </c>
      <c r="O2" s="7" t="s">
        <v>151</v>
      </c>
      <c r="P2" s="10" t="s">
        <v>152</v>
      </c>
    </row>
    <row r="3" spans="1:24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4">
        <v>43919</v>
      </c>
      <c r="J3" s="14">
        <v>43920</v>
      </c>
      <c r="K3" s="14">
        <v>43921</v>
      </c>
      <c r="L3" s="14">
        <v>43922</v>
      </c>
      <c r="M3" s="14">
        <v>43919</v>
      </c>
      <c r="N3" s="14">
        <v>43920</v>
      </c>
      <c r="O3" s="14">
        <v>43921</v>
      </c>
      <c r="P3" s="14">
        <v>43922</v>
      </c>
    </row>
    <row r="4" spans="1:24" s="9" customFormat="1" ht="19.5" customHeight="1" x14ac:dyDescent="0.15">
      <c r="A4" s="28" t="s">
        <v>20</v>
      </c>
      <c r="B4" s="26" t="s">
        <v>21</v>
      </c>
      <c r="C4" s="8" t="s">
        <v>31</v>
      </c>
      <c r="D4" s="3">
        <f>AVERAGE(I4:N4)</f>
        <v>74433.333333333328</v>
      </c>
      <c r="E4" s="3">
        <f>AVERAGE(O4:P4)</f>
        <v>79450</v>
      </c>
      <c r="F4" s="4" t="str">
        <f>IF((D4-E4)&lt;0,"↓",IF((D4-E4)&gt;0,"↑",""))</f>
        <v>↓</v>
      </c>
      <c r="G4" s="5">
        <f>ABS(D4-E4)</f>
        <v>5016.6666666666715</v>
      </c>
      <c r="H4" s="12">
        <f>IFERROR(ROUND(((D4-E4)/E4)*100,1),"-")</f>
        <v>-6.3</v>
      </c>
      <c r="I4" s="15">
        <v>85000</v>
      </c>
      <c r="J4" s="15">
        <v>89000</v>
      </c>
      <c r="K4" s="15">
        <v>58900</v>
      </c>
      <c r="L4" s="15">
        <v>64900</v>
      </c>
      <c r="M4" s="15">
        <v>74000</v>
      </c>
      <c r="N4" s="15">
        <v>74800</v>
      </c>
      <c r="O4" s="15">
        <v>89900</v>
      </c>
      <c r="P4" s="15">
        <v>69000</v>
      </c>
    </row>
    <row r="5" spans="1:24" s="21" customFormat="1" ht="19.5" customHeight="1" x14ac:dyDescent="0.15">
      <c r="A5" s="29"/>
      <c r="B5" s="27"/>
      <c r="C5" s="16" t="s">
        <v>41</v>
      </c>
      <c r="D5" s="18"/>
      <c r="E5" s="18"/>
      <c r="F5" s="17"/>
      <c r="G5" s="19"/>
      <c r="H5" s="20"/>
      <c r="I5" s="22" t="s">
        <v>172</v>
      </c>
      <c r="J5" s="22" t="s">
        <v>115</v>
      </c>
      <c r="K5" s="22" t="s">
        <v>97</v>
      </c>
      <c r="L5" s="22" t="s">
        <v>142</v>
      </c>
      <c r="M5" s="22"/>
      <c r="N5" s="22"/>
      <c r="O5" s="22" t="s">
        <v>155</v>
      </c>
      <c r="P5" s="22" t="s">
        <v>170</v>
      </c>
    </row>
    <row r="6" spans="1:24" s="9" customFormat="1" ht="19.5" customHeight="1" x14ac:dyDescent="0.15">
      <c r="A6" s="29"/>
      <c r="B6" s="26" t="s">
        <v>53</v>
      </c>
      <c r="C6" s="8" t="s">
        <v>0</v>
      </c>
      <c r="D6" s="3">
        <f>AVERAGE(I6:N6)</f>
        <v>1230</v>
      </c>
      <c r="E6" s="3">
        <f>AVERAGE(O6:P6)</f>
        <v>1005</v>
      </c>
      <c r="F6" s="4" t="str">
        <f>IF((D6-E6)&lt;0,"↓",IF((D6-E6)&gt;0,"↑",""))</f>
        <v>↑</v>
      </c>
      <c r="G6" s="5">
        <f>ABS(D6-E6)</f>
        <v>225</v>
      </c>
      <c r="H6" s="12">
        <f t="shared" ref="H6:H68" si="0">IFERROR(ROUND(((D6-E6)/E6)*100,1),"-")</f>
        <v>22.4</v>
      </c>
      <c r="I6" s="15">
        <v>1000</v>
      </c>
      <c r="J6" s="15">
        <v>1500</v>
      </c>
      <c r="K6" s="15">
        <v>2380</v>
      </c>
      <c r="L6" s="15">
        <v>1000</v>
      </c>
      <c r="M6" s="15">
        <v>500</v>
      </c>
      <c r="N6" s="15">
        <v>1000</v>
      </c>
      <c r="O6" s="15">
        <v>1410</v>
      </c>
      <c r="P6" s="15">
        <v>600</v>
      </c>
    </row>
    <row r="7" spans="1:24" s="21" customFormat="1" ht="18.75" customHeight="1" x14ac:dyDescent="0.15">
      <c r="A7" s="29"/>
      <c r="B7" s="27"/>
      <c r="C7" s="16" t="s">
        <v>41</v>
      </c>
      <c r="D7" s="18"/>
      <c r="E7" s="18"/>
      <c r="F7" s="17"/>
      <c r="G7" s="19"/>
      <c r="H7" s="20"/>
      <c r="I7" s="22" t="s">
        <v>80</v>
      </c>
      <c r="J7" s="22" t="s">
        <v>80</v>
      </c>
      <c r="K7" s="22" t="s">
        <v>125</v>
      </c>
      <c r="L7" s="22" t="s">
        <v>132</v>
      </c>
      <c r="M7" s="22"/>
      <c r="N7" s="22"/>
      <c r="O7" s="22"/>
      <c r="P7" s="22"/>
    </row>
    <row r="8" spans="1:24" s="9" customFormat="1" ht="19.5" customHeight="1" x14ac:dyDescent="0.15">
      <c r="A8" s="29"/>
      <c r="B8" s="26" t="s">
        <v>60</v>
      </c>
      <c r="C8" s="8" t="s">
        <v>1</v>
      </c>
      <c r="D8" s="3">
        <f>AVERAGE(I8:N8)</f>
        <v>8580</v>
      </c>
      <c r="E8" s="3">
        <f>AVERAGE(O8:P8)</f>
        <v>11440</v>
      </c>
      <c r="F8" s="4" t="str">
        <f>IF((D8-E8)&lt;0,"↓",IF((D8-E8)&gt;0,"↑",""))</f>
        <v>↓</v>
      </c>
      <c r="G8" s="5">
        <f>ABS(D8-E8)</f>
        <v>2860</v>
      </c>
      <c r="H8" s="12">
        <f t="shared" si="0"/>
        <v>-25</v>
      </c>
      <c r="I8" s="15">
        <v>5000</v>
      </c>
      <c r="J8" s="15">
        <v>14900</v>
      </c>
      <c r="K8" s="15">
        <v>3880</v>
      </c>
      <c r="L8" s="15">
        <v>9800</v>
      </c>
      <c r="M8" s="15">
        <v>8000</v>
      </c>
      <c r="N8" s="15">
        <v>9900</v>
      </c>
      <c r="O8" s="15">
        <v>15900</v>
      </c>
      <c r="P8" s="15">
        <v>6980</v>
      </c>
    </row>
    <row r="9" spans="1:24" s="21" customFormat="1" ht="19.5" customHeight="1" x14ac:dyDescent="0.15">
      <c r="A9" s="29"/>
      <c r="B9" s="27"/>
      <c r="C9" s="16" t="s">
        <v>41</v>
      </c>
      <c r="D9" s="18"/>
      <c r="E9" s="18"/>
      <c r="F9" s="17"/>
      <c r="G9" s="19"/>
      <c r="H9" s="20"/>
      <c r="I9" s="22" t="s">
        <v>81</v>
      </c>
      <c r="J9" s="25" t="s">
        <v>116</v>
      </c>
      <c r="K9" s="22" t="s">
        <v>126</v>
      </c>
      <c r="L9" s="22"/>
      <c r="M9" s="22"/>
      <c r="N9" s="22"/>
      <c r="O9" s="22" t="s">
        <v>156</v>
      </c>
      <c r="P9" s="25"/>
    </row>
    <row r="10" spans="1:24" s="9" customFormat="1" ht="19.5" customHeight="1" x14ac:dyDescent="0.15">
      <c r="A10" s="29"/>
      <c r="B10" s="26" t="s">
        <v>59</v>
      </c>
      <c r="C10" s="8" t="s">
        <v>2</v>
      </c>
      <c r="D10" s="3">
        <f>AVERAGE(I10:N10)</f>
        <v>6041.666666666667</v>
      </c>
      <c r="E10" s="3">
        <f>AVERAGE(O10:P10)</f>
        <v>4240</v>
      </c>
      <c r="F10" s="4" t="str">
        <f>IF((D10-E10)&lt;0,"↓",IF((D10-E10)&gt;0,"↑",""))</f>
        <v>↑</v>
      </c>
      <c r="G10" s="5">
        <f>ABS(D10-E10)</f>
        <v>1801.666666666667</v>
      </c>
      <c r="H10" s="12">
        <f t="shared" si="0"/>
        <v>42.5</v>
      </c>
      <c r="I10" s="15">
        <v>9800</v>
      </c>
      <c r="J10" s="15">
        <v>6500</v>
      </c>
      <c r="K10" s="15">
        <v>4980</v>
      </c>
      <c r="L10" s="15">
        <v>7990</v>
      </c>
      <c r="M10" s="15">
        <v>2000</v>
      </c>
      <c r="N10" s="15">
        <v>4980</v>
      </c>
      <c r="O10" s="15">
        <v>5980</v>
      </c>
      <c r="P10" s="15">
        <v>2500</v>
      </c>
    </row>
    <row r="11" spans="1:24" s="21" customFormat="1" ht="19.5" customHeight="1" x14ac:dyDescent="0.15">
      <c r="A11" s="29"/>
      <c r="B11" s="27"/>
      <c r="C11" s="16" t="s">
        <v>41</v>
      </c>
      <c r="D11" s="18"/>
      <c r="E11" s="18"/>
      <c r="F11" s="17"/>
      <c r="G11" s="19"/>
      <c r="H11" s="20"/>
      <c r="I11" s="22" t="s">
        <v>106</v>
      </c>
      <c r="J11" s="22" t="s">
        <v>106</v>
      </c>
      <c r="K11" s="22" t="s">
        <v>127</v>
      </c>
      <c r="L11" s="22"/>
      <c r="M11" s="22"/>
      <c r="N11" s="22" t="s">
        <v>154</v>
      </c>
      <c r="O11" s="22" t="s">
        <v>157</v>
      </c>
      <c r="P11" s="22"/>
    </row>
    <row r="12" spans="1:24" s="9" customFormat="1" ht="19.5" customHeight="1" x14ac:dyDescent="0.15">
      <c r="A12" s="29"/>
      <c r="B12" s="26" t="s">
        <v>58</v>
      </c>
      <c r="C12" s="8" t="s">
        <v>2</v>
      </c>
      <c r="D12" s="3">
        <f>AVERAGE(I12:N12)</f>
        <v>4985</v>
      </c>
      <c r="E12" s="3">
        <f>AVERAGE(O12:P12)</f>
        <v>6800</v>
      </c>
      <c r="F12" s="4" t="str">
        <f>IF((D12-E12)&lt;0,"↓",IF((D12-E12)&gt;0,"↑",""))</f>
        <v>↓</v>
      </c>
      <c r="G12" s="5">
        <f>ABS(D12-E12)</f>
        <v>1815</v>
      </c>
      <c r="H12" s="12">
        <f t="shared" si="0"/>
        <v>-26.7</v>
      </c>
      <c r="I12" s="15">
        <v>4950</v>
      </c>
      <c r="J12" s="15">
        <v>4490</v>
      </c>
      <c r="K12" s="15">
        <v>5980</v>
      </c>
      <c r="L12" s="15">
        <v>5990</v>
      </c>
      <c r="M12" s="15">
        <v>4000</v>
      </c>
      <c r="N12" s="15">
        <v>4500</v>
      </c>
      <c r="O12" s="15">
        <v>9900</v>
      </c>
      <c r="P12" s="15">
        <v>3700</v>
      </c>
    </row>
    <row r="13" spans="1:24" s="21" customFormat="1" ht="19.5" customHeight="1" x14ac:dyDescent="0.15">
      <c r="A13" s="29"/>
      <c r="B13" s="27"/>
      <c r="C13" s="16" t="s">
        <v>41</v>
      </c>
      <c r="D13" s="18"/>
      <c r="E13" s="18"/>
      <c r="F13" s="17"/>
      <c r="G13" s="19"/>
      <c r="H13" s="20"/>
      <c r="I13" s="22" t="s">
        <v>82</v>
      </c>
      <c r="J13" s="22" t="s">
        <v>117</v>
      </c>
      <c r="K13" s="22" t="s">
        <v>82</v>
      </c>
      <c r="L13" s="22"/>
      <c r="M13" s="22"/>
      <c r="N13" s="22" t="s">
        <v>117</v>
      </c>
      <c r="O13" s="22"/>
      <c r="P13" s="22"/>
    </row>
    <row r="14" spans="1:24" s="9" customFormat="1" ht="19.5" customHeight="1" x14ac:dyDescent="0.15">
      <c r="A14" s="29"/>
      <c r="B14" s="26" t="s">
        <v>22</v>
      </c>
      <c r="C14" s="8" t="s">
        <v>2</v>
      </c>
      <c r="D14" s="3">
        <f>AVERAGE(I14:N14)</f>
        <v>1213.3333333333333</v>
      </c>
      <c r="E14" s="3">
        <f>AVERAGE(O14:P14)</f>
        <v>1240</v>
      </c>
      <c r="F14" s="4" t="str">
        <f>IF((D14-E14)&lt;0,"↓",IF((D14-E14)&gt;0,"↑",""))</f>
        <v>↓</v>
      </c>
      <c r="G14" s="5">
        <f>ABS(D14-E14)</f>
        <v>26.666666666666742</v>
      </c>
      <c r="H14" s="12">
        <f t="shared" si="0"/>
        <v>-2.2000000000000002</v>
      </c>
      <c r="I14" s="15">
        <v>1500</v>
      </c>
      <c r="J14" s="15">
        <v>1200</v>
      </c>
      <c r="K14" s="15">
        <v>1180</v>
      </c>
      <c r="L14" s="15">
        <v>1000</v>
      </c>
      <c r="M14" s="15">
        <v>1000</v>
      </c>
      <c r="N14" s="15">
        <v>1400</v>
      </c>
      <c r="O14" s="15">
        <v>1480</v>
      </c>
      <c r="P14" s="15">
        <v>1000</v>
      </c>
    </row>
    <row r="15" spans="1:24" s="21" customFormat="1" ht="19.5" customHeight="1" x14ac:dyDescent="0.15">
      <c r="A15" s="29"/>
      <c r="B15" s="27"/>
      <c r="C15" s="16" t="s">
        <v>41</v>
      </c>
      <c r="D15" s="18"/>
      <c r="E15" s="18"/>
      <c r="F15" s="17"/>
      <c r="G15" s="19"/>
      <c r="H15" s="20"/>
      <c r="I15" s="22" t="s">
        <v>107</v>
      </c>
      <c r="J15" s="22" t="s">
        <v>118</v>
      </c>
      <c r="K15" s="22" t="s">
        <v>83</v>
      </c>
      <c r="L15" s="22" t="s">
        <v>107</v>
      </c>
      <c r="M15" s="22"/>
      <c r="N15" s="22"/>
      <c r="O15" s="22" t="s">
        <v>158</v>
      </c>
      <c r="P15" s="22"/>
    </row>
    <row r="16" spans="1:24" s="9" customFormat="1" ht="19.5" customHeight="1" x14ac:dyDescent="0.15">
      <c r="A16" s="29"/>
      <c r="B16" s="26" t="s">
        <v>57</v>
      </c>
      <c r="C16" s="8" t="s">
        <v>30</v>
      </c>
      <c r="D16" s="3">
        <f>AVERAGE(I16:N16)</f>
        <v>6513.333333333333</v>
      </c>
      <c r="E16" s="3">
        <f>AVERAGE(O16:P16)</f>
        <v>19950</v>
      </c>
      <c r="F16" s="4" t="str">
        <f>IF((D16-E16)&lt;0,"↓",IF((D16-E16)&gt;0,"↑",""))</f>
        <v>↓</v>
      </c>
      <c r="G16" s="5">
        <f>ABS(D16-E16)</f>
        <v>13436.666666666668</v>
      </c>
      <c r="H16" s="12">
        <f t="shared" si="0"/>
        <v>-67.400000000000006</v>
      </c>
      <c r="I16" s="15">
        <v>5000</v>
      </c>
      <c r="J16" s="15">
        <v>4000</v>
      </c>
      <c r="K16" s="15">
        <v>2580</v>
      </c>
      <c r="L16" s="15">
        <v>4500</v>
      </c>
      <c r="M16" s="15">
        <v>12000</v>
      </c>
      <c r="N16" s="15">
        <v>11000</v>
      </c>
      <c r="O16" s="15">
        <v>28900</v>
      </c>
      <c r="P16" s="15">
        <v>11000</v>
      </c>
    </row>
    <row r="17" spans="1:16" s="21" customFormat="1" ht="19.5" customHeight="1" x14ac:dyDescent="0.15">
      <c r="A17" s="29"/>
      <c r="B17" s="27"/>
      <c r="C17" s="16" t="s">
        <v>41</v>
      </c>
      <c r="D17" s="18"/>
      <c r="E17" s="18"/>
      <c r="F17" s="17"/>
      <c r="G17" s="19"/>
      <c r="H17" s="20"/>
      <c r="I17" s="22" t="s">
        <v>108</v>
      </c>
      <c r="J17" s="22" t="s">
        <v>92</v>
      </c>
      <c r="K17" s="22" t="s">
        <v>128</v>
      </c>
      <c r="L17" s="22" t="s">
        <v>108</v>
      </c>
      <c r="M17" s="22"/>
      <c r="N17" s="22"/>
      <c r="O17" s="22"/>
      <c r="P17" s="22"/>
    </row>
    <row r="18" spans="1:16" s="9" customFormat="1" ht="19.5" customHeight="1" x14ac:dyDescent="0.15">
      <c r="A18" s="29"/>
      <c r="B18" s="26" t="s">
        <v>56</v>
      </c>
      <c r="C18" s="8" t="s">
        <v>3</v>
      </c>
      <c r="D18" s="3">
        <f>AVERAGE(I18:N18)</f>
        <v>7066.666666666667</v>
      </c>
      <c r="E18" s="3">
        <f>AVERAGE(O18:P18)</f>
        <v>2180</v>
      </c>
      <c r="F18" s="4" t="str">
        <f>IF((D18-E18)&lt;0,"↓",IF((D18-E18)&gt;0,"↑",""))</f>
        <v>↑</v>
      </c>
      <c r="G18" s="5">
        <f>ABS(D18-E18)</f>
        <v>4886.666666666667</v>
      </c>
      <c r="H18" s="12">
        <f t="shared" si="0"/>
        <v>224.2</v>
      </c>
      <c r="I18" s="15">
        <v>9800</v>
      </c>
      <c r="J18" s="15">
        <v>9900</v>
      </c>
      <c r="K18" s="15">
        <v>9900</v>
      </c>
      <c r="L18" s="15">
        <v>9800</v>
      </c>
      <c r="M18" s="15">
        <v>2000</v>
      </c>
      <c r="N18" s="15">
        <v>1000</v>
      </c>
      <c r="O18" s="15">
        <v>4090</v>
      </c>
      <c r="P18" s="15">
        <v>270</v>
      </c>
    </row>
    <row r="19" spans="1:16" s="21" customFormat="1" ht="18.75" customHeight="1" x14ac:dyDescent="0.15">
      <c r="A19" s="29"/>
      <c r="B19" s="27"/>
      <c r="C19" s="16" t="s">
        <v>41</v>
      </c>
      <c r="D19" s="18"/>
      <c r="E19" s="18"/>
      <c r="F19" s="17"/>
      <c r="G19" s="19"/>
      <c r="H19" s="20"/>
      <c r="I19" s="23" t="s">
        <v>109</v>
      </c>
      <c r="J19" s="23" t="s">
        <v>109</v>
      </c>
      <c r="K19" s="23" t="s">
        <v>129</v>
      </c>
      <c r="L19" s="23" t="s">
        <v>143</v>
      </c>
      <c r="M19" s="23"/>
      <c r="N19" s="23"/>
      <c r="O19" s="23"/>
      <c r="P19" s="23"/>
    </row>
    <row r="20" spans="1:16" s="9" customFormat="1" ht="19.5" customHeight="1" x14ac:dyDescent="0.15">
      <c r="A20" s="29"/>
      <c r="B20" s="26" t="s">
        <v>52</v>
      </c>
      <c r="C20" s="8" t="s">
        <v>42</v>
      </c>
      <c r="D20" s="3">
        <f>AVERAGE(I20:N20)</f>
        <v>3740</v>
      </c>
      <c r="E20" s="3">
        <f>AVERAGE(O20:P20)</f>
        <v>5100</v>
      </c>
      <c r="F20" s="4" t="str">
        <f>IF((D20-E20)&lt;0,"↓",IF((D20-E20)&gt;0,"↑",""))</f>
        <v>↓</v>
      </c>
      <c r="G20" s="5">
        <f>ABS(D20-E20)</f>
        <v>1360</v>
      </c>
      <c r="H20" s="12">
        <f t="shared" si="0"/>
        <v>-26.7</v>
      </c>
      <c r="I20" s="15">
        <v>5000</v>
      </c>
      <c r="J20" s="15">
        <v>3000</v>
      </c>
      <c r="K20" s="15">
        <v>7960</v>
      </c>
      <c r="L20" s="15">
        <v>0</v>
      </c>
      <c r="M20" s="15">
        <v>1500</v>
      </c>
      <c r="N20" s="15">
        <v>4980</v>
      </c>
      <c r="O20" s="15">
        <v>6700</v>
      </c>
      <c r="P20" s="15">
        <v>3500</v>
      </c>
    </row>
    <row r="21" spans="1:16" s="21" customFormat="1" ht="19.5" customHeight="1" x14ac:dyDescent="0.15">
      <c r="A21" s="29"/>
      <c r="B21" s="27"/>
      <c r="C21" s="16" t="s">
        <v>41</v>
      </c>
      <c r="D21" s="18"/>
      <c r="E21" s="18"/>
      <c r="F21" s="17"/>
      <c r="G21" s="19"/>
      <c r="H21" s="20"/>
      <c r="I21" s="22" t="s">
        <v>110</v>
      </c>
      <c r="J21" s="22" t="s">
        <v>119</v>
      </c>
      <c r="K21" s="22" t="s">
        <v>130</v>
      </c>
      <c r="L21" s="22"/>
      <c r="M21" s="22"/>
      <c r="N21" s="22"/>
      <c r="O21" s="22"/>
      <c r="P21" s="22"/>
    </row>
    <row r="22" spans="1:16" s="9" customFormat="1" ht="19.5" customHeight="1" x14ac:dyDescent="0.15">
      <c r="A22" s="29"/>
      <c r="B22" s="26" t="s">
        <v>55</v>
      </c>
      <c r="C22" s="8" t="s">
        <v>50</v>
      </c>
      <c r="D22" s="3">
        <f>AVERAGE(I22:N22)</f>
        <v>11200</v>
      </c>
      <c r="E22" s="3">
        <f>AVERAGE(O22:P22)</f>
        <v>26740</v>
      </c>
      <c r="F22" s="4" t="str">
        <f>IF((D22-E22)&lt;0,"↓",IF((D22-E22)&gt;0,"↑",""))</f>
        <v>↓</v>
      </c>
      <c r="G22" s="5">
        <f>ABS(D22-E22)</f>
        <v>15540</v>
      </c>
      <c r="H22" s="12">
        <f t="shared" si="0"/>
        <v>-58.1</v>
      </c>
      <c r="I22" s="15">
        <v>20000</v>
      </c>
      <c r="J22" s="15">
        <v>8900</v>
      </c>
      <c r="K22" s="15">
        <v>10800</v>
      </c>
      <c r="L22" s="15">
        <v>11500</v>
      </c>
      <c r="M22" s="15">
        <v>8000</v>
      </c>
      <c r="N22" s="15">
        <v>8000</v>
      </c>
      <c r="O22" s="15">
        <v>45000</v>
      </c>
      <c r="P22" s="15">
        <v>8480</v>
      </c>
    </row>
    <row r="23" spans="1:16" s="21" customFormat="1" ht="19.5" customHeight="1" x14ac:dyDescent="0.15">
      <c r="A23" s="29"/>
      <c r="B23" s="27"/>
      <c r="C23" s="16" t="s">
        <v>41</v>
      </c>
      <c r="D23" s="18"/>
      <c r="E23" s="18"/>
      <c r="F23" s="17"/>
      <c r="G23" s="19"/>
      <c r="H23" s="20"/>
      <c r="I23" s="24">
        <v>1.5</v>
      </c>
      <c r="J23" s="24" t="s">
        <v>93</v>
      </c>
      <c r="K23" s="24" t="s">
        <v>124</v>
      </c>
      <c r="L23" s="24" t="s">
        <v>144</v>
      </c>
      <c r="M23" s="24"/>
      <c r="N23" s="24"/>
      <c r="O23" s="24" t="s">
        <v>159</v>
      </c>
      <c r="P23" s="24"/>
    </row>
    <row r="24" spans="1:16" s="9" customFormat="1" ht="20.25" customHeight="1" x14ac:dyDescent="0.15">
      <c r="A24" s="29"/>
      <c r="B24" s="26" t="s">
        <v>54</v>
      </c>
      <c r="C24" s="8" t="s">
        <v>48</v>
      </c>
      <c r="D24" s="3">
        <f>AVERAGE(I24:N24)</f>
        <v>32016.666666666668</v>
      </c>
      <c r="E24" s="3">
        <f>AVERAGE(O24:P24)</f>
        <v>54500</v>
      </c>
      <c r="F24" s="4" t="str">
        <f>IF((D24-E24)&lt;0,"↓",IF((D24-E24)&gt;0,"↑",""))</f>
        <v>↓</v>
      </c>
      <c r="G24" s="5">
        <f>ABS(D24-E24)</f>
        <v>22483.333333333332</v>
      </c>
      <c r="H24" s="12">
        <f t="shared" si="0"/>
        <v>-41.3</v>
      </c>
      <c r="I24" s="15">
        <v>34000</v>
      </c>
      <c r="J24" s="15">
        <v>48000</v>
      </c>
      <c r="K24" s="15">
        <v>16500</v>
      </c>
      <c r="L24" s="15">
        <v>78000</v>
      </c>
      <c r="M24" s="15">
        <v>15600</v>
      </c>
      <c r="N24" s="15">
        <v>0</v>
      </c>
      <c r="O24" s="15">
        <v>109000</v>
      </c>
      <c r="P24" s="15">
        <v>0</v>
      </c>
    </row>
    <row r="25" spans="1:16" s="21" customFormat="1" ht="24" customHeight="1" x14ac:dyDescent="0.15">
      <c r="A25" s="29"/>
      <c r="B25" s="27"/>
      <c r="C25" s="16" t="s">
        <v>41</v>
      </c>
      <c r="D25" s="18"/>
      <c r="E25" s="18"/>
      <c r="F25" s="17"/>
      <c r="G25" s="19"/>
      <c r="H25" s="20"/>
      <c r="I25" s="22" t="s">
        <v>111</v>
      </c>
      <c r="J25" s="22" t="s">
        <v>111</v>
      </c>
      <c r="K25" s="22" t="s">
        <v>131</v>
      </c>
      <c r="L25" s="22" t="s">
        <v>111</v>
      </c>
      <c r="M25" s="22"/>
      <c r="N25" s="22"/>
      <c r="O25" s="22"/>
      <c r="P25" s="22"/>
    </row>
    <row r="26" spans="1:16" s="9" customFormat="1" ht="24" customHeight="1" x14ac:dyDescent="0.15">
      <c r="A26" s="29"/>
      <c r="B26" s="26" t="s">
        <v>23</v>
      </c>
      <c r="C26" s="8" t="s">
        <v>4</v>
      </c>
      <c r="D26" s="3">
        <f>AVERAGE(I26:N26)</f>
        <v>12196.666666666666</v>
      </c>
      <c r="E26" s="3">
        <f>AVERAGE(O26:P26)</f>
        <v>23350</v>
      </c>
      <c r="F26" s="4" t="str">
        <f>IF((D26-E26)&lt;0,"↓",IF((D26-E26)&gt;0,"↑",""))</f>
        <v>↓</v>
      </c>
      <c r="G26" s="5">
        <f>ABS(D26-E26)</f>
        <v>11153.333333333334</v>
      </c>
      <c r="H26" s="12">
        <f t="shared" si="0"/>
        <v>-47.8</v>
      </c>
      <c r="I26" s="15">
        <v>12800</v>
      </c>
      <c r="J26" s="15">
        <v>14800</v>
      </c>
      <c r="K26" s="15">
        <v>2080</v>
      </c>
      <c r="L26" s="15">
        <v>14800</v>
      </c>
      <c r="M26" s="15">
        <v>13800</v>
      </c>
      <c r="N26" s="15">
        <v>14900</v>
      </c>
      <c r="O26" s="15">
        <v>32900</v>
      </c>
      <c r="P26" s="15">
        <v>13800</v>
      </c>
    </row>
    <row r="27" spans="1:16" s="21" customFormat="1" ht="24" customHeight="1" x14ac:dyDescent="0.15">
      <c r="A27" s="29"/>
      <c r="B27" s="27"/>
      <c r="C27" s="16" t="s">
        <v>41</v>
      </c>
      <c r="D27" s="18"/>
      <c r="E27" s="18"/>
      <c r="F27" s="17"/>
      <c r="G27" s="19"/>
      <c r="H27" s="20"/>
      <c r="I27" s="22" t="s">
        <v>81</v>
      </c>
      <c r="J27" s="22" t="s">
        <v>81</v>
      </c>
      <c r="K27" s="22" t="s">
        <v>132</v>
      </c>
      <c r="L27" s="22" t="s">
        <v>81</v>
      </c>
      <c r="M27" s="22"/>
      <c r="N27" s="22"/>
      <c r="O27" s="22" t="s">
        <v>160</v>
      </c>
      <c r="P27" s="22"/>
    </row>
    <row r="28" spans="1:16" s="9" customFormat="1" ht="19.5" customHeight="1" x14ac:dyDescent="0.15">
      <c r="A28" s="29"/>
      <c r="B28" s="26" t="s">
        <v>40</v>
      </c>
      <c r="C28" s="8" t="s">
        <v>43</v>
      </c>
      <c r="D28" s="3">
        <f>AVERAGE(I28:N28)</f>
        <v>6363.333333333333</v>
      </c>
      <c r="E28" s="3">
        <f>AVERAGE(O28:P28)</f>
        <v>6990</v>
      </c>
      <c r="F28" s="4" t="str">
        <f>IF((D28-E28)&lt;0,"↓",IF((D28-E28)&gt;0,"↑",""))</f>
        <v>↓</v>
      </c>
      <c r="G28" s="5">
        <f>ABS(D28-E28)</f>
        <v>626.66666666666697</v>
      </c>
      <c r="H28" s="12">
        <f t="shared" si="0"/>
        <v>-9</v>
      </c>
      <c r="I28" s="15">
        <v>7000</v>
      </c>
      <c r="J28" s="15">
        <v>6000</v>
      </c>
      <c r="K28" s="15">
        <v>6280</v>
      </c>
      <c r="L28" s="15">
        <v>7000</v>
      </c>
      <c r="M28" s="15">
        <v>5000</v>
      </c>
      <c r="N28" s="15">
        <v>6900</v>
      </c>
      <c r="O28" s="15">
        <v>7480</v>
      </c>
      <c r="P28" s="15">
        <v>6500</v>
      </c>
    </row>
    <row r="29" spans="1:16" s="21" customFormat="1" ht="19.5" customHeight="1" x14ac:dyDescent="0.15">
      <c r="A29" s="29"/>
      <c r="B29" s="27"/>
      <c r="C29" s="16" t="s">
        <v>41</v>
      </c>
      <c r="D29" s="18"/>
      <c r="E29" s="18"/>
      <c r="F29" s="17"/>
      <c r="G29" s="19"/>
      <c r="H29" s="20"/>
      <c r="I29" s="22" t="s">
        <v>112</v>
      </c>
      <c r="J29" s="22" t="s">
        <v>120</v>
      </c>
      <c r="K29" s="22" t="s">
        <v>133</v>
      </c>
      <c r="L29" s="22" t="s">
        <v>84</v>
      </c>
      <c r="M29" s="22" t="s">
        <v>153</v>
      </c>
      <c r="N29" s="22"/>
      <c r="O29" s="22" t="s">
        <v>161</v>
      </c>
      <c r="P29" s="22"/>
    </row>
    <row r="30" spans="1:16" s="9" customFormat="1" ht="19.5" customHeight="1" x14ac:dyDescent="0.15">
      <c r="A30" s="29"/>
      <c r="B30" s="26" t="s">
        <v>61</v>
      </c>
      <c r="C30" s="8" t="s">
        <v>5</v>
      </c>
      <c r="D30" s="3">
        <f>AVERAGE(I30:N30)</f>
        <v>8276.6666666666661</v>
      </c>
      <c r="E30" s="3">
        <f>AVERAGE(O30:P30)</f>
        <v>15000</v>
      </c>
      <c r="F30" s="4" t="str">
        <f>IF((D30-E30)&lt;0,"↓",IF((D30-E30)&gt;0,"↑",""))</f>
        <v>↓</v>
      </c>
      <c r="G30" s="5">
        <f>ABS(D30-E30)</f>
        <v>6723.3333333333339</v>
      </c>
      <c r="H30" s="12">
        <f t="shared" si="0"/>
        <v>-44.8</v>
      </c>
      <c r="I30" s="15">
        <v>6980</v>
      </c>
      <c r="J30" s="15">
        <v>9900</v>
      </c>
      <c r="K30" s="15">
        <v>6990</v>
      </c>
      <c r="L30" s="15">
        <v>6990</v>
      </c>
      <c r="M30" s="15">
        <v>7900</v>
      </c>
      <c r="N30" s="15">
        <v>10900</v>
      </c>
      <c r="O30" s="15">
        <v>19800</v>
      </c>
      <c r="P30" s="15">
        <v>10200</v>
      </c>
    </row>
    <row r="31" spans="1:16" s="21" customFormat="1" ht="19.5" customHeight="1" x14ac:dyDescent="0.15">
      <c r="A31" s="29"/>
      <c r="B31" s="27"/>
      <c r="C31" s="16" t="s">
        <v>41</v>
      </c>
      <c r="D31" s="18"/>
      <c r="E31" s="18"/>
      <c r="F31" s="17"/>
      <c r="G31" s="19"/>
      <c r="H31" s="20"/>
      <c r="I31" s="22"/>
      <c r="J31" s="22"/>
      <c r="K31" s="22"/>
      <c r="L31" s="22"/>
      <c r="M31" s="22"/>
      <c r="N31" s="22"/>
      <c r="O31" s="22" t="s">
        <v>162</v>
      </c>
      <c r="P31" s="22"/>
    </row>
    <row r="32" spans="1:16" s="9" customFormat="1" ht="19.5" customHeight="1" x14ac:dyDescent="0.15">
      <c r="A32" s="29"/>
      <c r="B32" s="26" t="s">
        <v>62</v>
      </c>
      <c r="C32" s="8" t="s">
        <v>6</v>
      </c>
      <c r="D32" s="3">
        <f>AVERAGE(I32:N32)</f>
        <v>1195</v>
      </c>
      <c r="E32" s="3">
        <f>AVERAGE(O32:P32)</f>
        <v>1640</v>
      </c>
      <c r="F32" s="4" t="str">
        <f>IF((D32-E32)&lt;0,"↓",IF((D32-E32)&gt;0,"↑",""))</f>
        <v>↓</v>
      </c>
      <c r="G32" s="5">
        <f>ABS(D32-E32)</f>
        <v>445</v>
      </c>
      <c r="H32" s="12">
        <f t="shared" si="0"/>
        <v>-27.1</v>
      </c>
      <c r="I32" s="15">
        <v>900</v>
      </c>
      <c r="J32" s="15">
        <v>980</v>
      </c>
      <c r="K32" s="15">
        <v>2390</v>
      </c>
      <c r="L32" s="15">
        <v>900</v>
      </c>
      <c r="M32" s="15">
        <v>1000</v>
      </c>
      <c r="N32" s="15">
        <v>1000</v>
      </c>
      <c r="O32" s="15">
        <v>2380</v>
      </c>
      <c r="P32" s="15">
        <v>900</v>
      </c>
    </row>
    <row r="33" spans="1:16" s="21" customFormat="1" ht="19.5" customHeight="1" x14ac:dyDescent="0.15">
      <c r="A33" s="29"/>
      <c r="B33" s="27"/>
      <c r="C33" s="16" t="s">
        <v>41</v>
      </c>
      <c r="D33" s="18"/>
      <c r="E33" s="18"/>
      <c r="F33" s="17"/>
      <c r="G33" s="19"/>
      <c r="H33" s="20"/>
      <c r="I33" s="22"/>
      <c r="J33" s="22"/>
      <c r="K33" s="22" t="s">
        <v>98</v>
      </c>
      <c r="L33" s="22"/>
      <c r="M33" s="22"/>
      <c r="N33" s="22"/>
      <c r="O33" s="22"/>
      <c r="P33" s="22"/>
    </row>
    <row r="34" spans="1:16" s="9" customFormat="1" ht="19.5" customHeight="1" x14ac:dyDescent="0.15">
      <c r="A34" s="29"/>
      <c r="B34" s="26" t="s">
        <v>63</v>
      </c>
      <c r="C34" s="8" t="s">
        <v>2</v>
      </c>
      <c r="D34" s="3">
        <f>AVERAGE(I34:N34)</f>
        <v>2846.6666666666665</v>
      </c>
      <c r="E34" s="3">
        <f>AVERAGE(O34:P34)</f>
        <v>4640</v>
      </c>
      <c r="F34" s="4" t="str">
        <f>IF((D34-E34)&lt;0,"↓",IF((D34-E34)&gt;0,"↑",""))</f>
        <v>↓</v>
      </c>
      <c r="G34" s="5">
        <f>ABS(D34-E34)</f>
        <v>1793.3333333333335</v>
      </c>
      <c r="H34" s="12">
        <f t="shared" si="0"/>
        <v>-38.6</v>
      </c>
      <c r="I34" s="15">
        <v>3000</v>
      </c>
      <c r="J34" s="15">
        <v>2000</v>
      </c>
      <c r="K34" s="15">
        <v>4980</v>
      </c>
      <c r="L34" s="15">
        <v>2000</v>
      </c>
      <c r="M34" s="15">
        <v>2000</v>
      </c>
      <c r="N34" s="15">
        <v>3100</v>
      </c>
      <c r="O34" s="15">
        <v>5300</v>
      </c>
      <c r="P34" s="15">
        <v>3980</v>
      </c>
    </row>
    <row r="35" spans="1:16" s="21" customFormat="1" ht="19.5" customHeight="1" x14ac:dyDescent="0.15">
      <c r="A35" s="29"/>
      <c r="B35" s="27"/>
      <c r="C35" s="16" t="s">
        <v>41</v>
      </c>
      <c r="D35" s="18"/>
      <c r="E35" s="18"/>
      <c r="F35" s="17"/>
      <c r="G35" s="19"/>
      <c r="H35" s="20"/>
      <c r="I35" s="22"/>
      <c r="J35" s="22" t="s">
        <v>121</v>
      </c>
      <c r="K35" s="22" t="s">
        <v>99</v>
      </c>
      <c r="L35" s="22" t="s">
        <v>80</v>
      </c>
      <c r="M35" s="22"/>
      <c r="N35" s="22"/>
      <c r="O35" s="22" t="s">
        <v>163</v>
      </c>
      <c r="P35" s="22"/>
    </row>
    <row r="36" spans="1:16" s="9" customFormat="1" ht="19.5" customHeight="1" x14ac:dyDescent="0.15">
      <c r="A36" s="29"/>
      <c r="B36" s="26" t="s">
        <v>38</v>
      </c>
      <c r="C36" s="8" t="s">
        <v>44</v>
      </c>
      <c r="D36" s="3">
        <f>AVERAGE(I36:N36)</f>
        <v>32260</v>
      </c>
      <c r="E36" s="3">
        <f>AVERAGE(O36:P36)</f>
        <v>38900</v>
      </c>
      <c r="F36" s="4" t="str">
        <f>IF((D36-E36)&lt;0,"↓",IF((D36-E36)&gt;0,"↑",""))</f>
        <v>↓</v>
      </c>
      <c r="G36" s="5">
        <f>ABS(D36-E36)</f>
        <v>6640</v>
      </c>
      <c r="H36" s="12">
        <f t="shared" si="0"/>
        <v>-17.100000000000001</v>
      </c>
      <c r="I36" s="15">
        <v>35000</v>
      </c>
      <c r="J36" s="15">
        <v>20000</v>
      </c>
      <c r="K36" s="15">
        <v>72960</v>
      </c>
      <c r="L36" s="15">
        <v>32800</v>
      </c>
      <c r="M36" s="15">
        <v>22000</v>
      </c>
      <c r="N36" s="15">
        <v>10800</v>
      </c>
      <c r="O36" s="15">
        <v>38000</v>
      </c>
      <c r="P36" s="15">
        <v>39800</v>
      </c>
    </row>
    <row r="37" spans="1:16" s="21" customFormat="1" ht="18.75" customHeight="1" x14ac:dyDescent="0.15">
      <c r="A37" s="29"/>
      <c r="B37" s="27"/>
      <c r="C37" s="16" t="s">
        <v>41</v>
      </c>
      <c r="D37" s="18"/>
      <c r="E37" s="18"/>
      <c r="F37" s="17" t="str">
        <f>IF((D37-E37)&lt;0,"↓",IF((D37-E37)&gt;0,"↑",""))</f>
        <v/>
      </c>
      <c r="G37" s="19"/>
      <c r="H37" s="20"/>
      <c r="I37" s="23"/>
      <c r="J37" s="23" t="s">
        <v>81</v>
      </c>
      <c r="K37" s="23" t="s">
        <v>134</v>
      </c>
      <c r="L37" s="23" t="s">
        <v>145</v>
      </c>
      <c r="M37" s="23"/>
      <c r="N37" s="23"/>
      <c r="O37" s="23" t="s">
        <v>164</v>
      </c>
      <c r="P37" s="23" t="s">
        <v>171</v>
      </c>
    </row>
    <row r="38" spans="1:16" s="9" customFormat="1" ht="19.5" customHeight="1" x14ac:dyDescent="0.15">
      <c r="A38" s="29"/>
      <c r="B38" s="26" t="s">
        <v>39</v>
      </c>
      <c r="C38" s="8" t="s">
        <v>45</v>
      </c>
      <c r="D38" s="3">
        <f>AVERAGE(I38:N38)</f>
        <v>8560</v>
      </c>
      <c r="E38" s="3">
        <f>AVERAGE(O38:P38)</f>
        <v>8800</v>
      </c>
      <c r="F38" s="4" t="str">
        <f>IF((D38-E38)&lt;0,"↓",IF((D38-E38)&gt;0,"↑",""))</f>
        <v>↓</v>
      </c>
      <c r="G38" s="5">
        <f>ABS(D38-E38)</f>
        <v>240</v>
      </c>
      <c r="H38" s="12">
        <f t="shared" si="0"/>
        <v>-2.7</v>
      </c>
      <c r="I38" s="15">
        <v>8000</v>
      </c>
      <c r="J38" s="15">
        <v>13000</v>
      </c>
      <c r="K38" s="15">
        <v>4980</v>
      </c>
      <c r="L38" s="15">
        <v>9400</v>
      </c>
      <c r="M38" s="15">
        <v>10000</v>
      </c>
      <c r="N38" s="15">
        <v>5980</v>
      </c>
      <c r="O38" s="15">
        <v>11900</v>
      </c>
      <c r="P38" s="15">
        <v>5700</v>
      </c>
    </row>
    <row r="39" spans="1:16" s="21" customFormat="1" ht="19.5" customHeight="1" x14ac:dyDescent="0.15">
      <c r="A39" s="30"/>
      <c r="B39" s="27"/>
      <c r="C39" s="16" t="s">
        <v>41</v>
      </c>
      <c r="D39" s="18"/>
      <c r="E39" s="18"/>
      <c r="F39" s="17"/>
      <c r="G39" s="19"/>
      <c r="H39" s="20"/>
      <c r="I39" s="23" t="s">
        <v>85</v>
      </c>
      <c r="J39" s="23" t="s">
        <v>94</v>
      </c>
      <c r="K39" s="23" t="s">
        <v>100</v>
      </c>
      <c r="L39" s="23" t="s">
        <v>146</v>
      </c>
      <c r="M39" s="23"/>
      <c r="N39" s="23"/>
      <c r="O39" s="23" t="s">
        <v>165</v>
      </c>
      <c r="P39" s="23"/>
    </row>
    <row r="40" spans="1:16" s="9" customFormat="1" ht="19.5" customHeight="1" x14ac:dyDescent="0.15">
      <c r="A40" s="28" t="s">
        <v>24</v>
      </c>
      <c r="B40" s="26" t="s">
        <v>64</v>
      </c>
      <c r="C40" s="8" t="s">
        <v>15</v>
      </c>
      <c r="D40" s="3">
        <f>AVERAGE(I40:N40)</f>
        <v>4663.333333333333</v>
      </c>
      <c r="E40" s="3">
        <f>AVERAGE(O40:P40)</f>
        <v>6790</v>
      </c>
      <c r="F40" s="4" t="str">
        <f>IF((D40-E40)&lt;0,"↓",IF((D40-E40)&gt;0,"↑",""))</f>
        <v>↓</v>
      </c>
      <c r="G40" s="5">
        <f>ABS(D40-E40)</f>
        <v>2126.666666666667</v>
      </c>
      <c r="H40" s="12">
        <f t="shared" si="0"/>
        <v>-31.3</v>
      </c>
      <c r="I40" s="15">
        <v>4680</v>
      </c>
      <c r="J40" s="15">
        <v>5450</v>
      </c>
      <c r="K40" s="15">
        <v>4680</v>
      </c>
      <c r="L40" s="15">
        <v>3590</v>
      </c>
      <c r="M40" s="15">
        <v>5000</v>
      </c>
      <c r="N40" s="15">
        <v>4580</v>
      </c>
      <c r="O40" s="15">
        <v>8900</v>
      </c>
      <c r="P40" s="15">
        <v>4680</v>
      </c>
    </row>
    <row r="41" spans="1:16" s="21" customFormat="1" ht="19.5" customHeight="1" x14ac:dyDescent="0.15">
      <c r="A41" s="29"/>
      <c r="B41" s="27"/>
      <c r="C41" s="16" t="s">
        <v>41</v>
      </c>
      <c r="D41" s="18"/>
      <c r="E41" s="18"/>
      <c r="F41" s="17"/>
      <c r="G41" s="19"/>
      <c r="H41" s="20"/>
      <c r="I41" s="22" t="s">
        <v>113</v>
      </c>
      <c r="J41" s="22" t="s">
        <v>113</v>
      </c>
      <c r="K41" s="22" t="s">
        <v>113</v>
      </c>
      <c r="L41" s="22" t="s">
        <v>113</v>
      </c>
      <c r="M41" s="22"/>
      <c r="N41" s="22"/>
      <c r="O41" s="22" t="s">
        <v>166</v>
      </c>
      <c r="P41" s="22"/>
    </row>
    <row r="42" spans="1:16" s="9" customFormat="1" ht="19.5" customHeight="1" x14ac:dyDescent="0.15">
      <c r="A42" s="29"/>
      <c r="B42" s="26" t="s">
        <v>65</v>
      </c>
      <c r="C42" s="8" t="s">
        <v>7</v>
      </c>
      <c r="D42" s="3">
        <f>AVERAGE(I42:N42)</f>
        <v>1410</v>
      </c>
      <c r="E42" s="3">
        <f>AVERAGE(O42:P42)</f>
        <v>1315</v>
      </c>
      <c r="F42" s="4" t="str">
        <f>IF((D42-E42)&lt;0,"↓",IF((D42-E42)&gt;0,"↑",""))</f>
        <v>↑</v>
      </c>
      <c r="G42" s="5">
        <f>ABS(D42-E42)</f>
        <v>95</v>
      </c>
      <c r="H42" s="12">
        <f t="shared" si="0"/>
        <v>7.2</v>
      </c>
      <c r="I42" s="15">
        <v>1250</v>
      </c>
      <c r="J42" s="15">
        <v>1580</v>
      </c>
      <c r="K42" s="15">
        <v>1280</v>
      </c>
      <c r="L42" s="15">
        <v>1150</v>
      </c>
      <c r="M42" s="15">
        <v>1950</v>
      </c>
      <c r="N42" s="15">
        <v>1250</v>
      </c>
      <c r="O42" s="15">
        <v>1280</v>
      </c>
      <c r="P42" s="15">
        <v>1350</v>
      </c>
    </row>
    <row r="43" spans="1:16" s="21" customFormat="1" ht="19.5" customHeight="1" x14ac:dyDescent="0.15">
      <c r="A43" s="29"/>
      <c r="B43" s="27"/>
      <c r="C43" s="16" t="s">
        <v>41</v>
      </c>
      <c r="D43" s="18"/>
      <c r="E43" s="18"/>
      <c r="F43" s="17"/>
      <c r="G43" s="19"/>
      <c r="H43" s="20"/>
      <c r="I43" s="22"/>
      <c r="J43" s="22"/>
      <c r="K43" s="22"/>
      <c r="L43" s="22"/>
      <c r="M43" s="22"/>
      <c r="N43" s="22"/>
      <c r="O43" s="22"/>
      <c r="P43" s="22"/>
    </row>
    <row r="44" spans="1:16" s="9" customFormat="1" ht="19.5" customHeight="1" x14ac:dyDescent="0.15">
      <c r="A44" s="29"/>
      <c r="B44" s="26" t="s">
        <v>66</v>
      </c>
      <c r="C44" s="8" t="s">
        <v>86</v>
      </c>
      <c r="D44" s="3">
        <f>AVERAGE(I44:N44)</f>
        <v>4648.333333333333</v>
      </c>
      <c r="E44" s="3">
        <f>AVERAGE(O44:P44)</f>
        <v>8140</v>
      </c>
      <c r="F44" s="4" t="str">
        <f>IF((D44-E44)&lt;0,"↓",IF((D44-E44)&gt;0,"↑",""))</f>
        <v>↓</v>
      </c>
      <c r="G44" s="5">
        <f>ABS(D44-E44)</f>
        <v>3491.666666666667</v>
      </c>
      <c r="H44" s="12">
        <f t="shared" si="0"/>
        <v>-42.9</v>
      </c>
      <c r="I44" s="15">
        <v>3980</v>
      </c>
      <c r="J44" s="15">
        <v>3990</v>
      </c>
      <c r="K44" s="15">
        <v>6950</v>
      </c>
      <c r="L44" s="15">
        <v>3990</v>
      </c>
      <c r="M44" s="15">
        <v>4100</v>
      </c>
      <c r="N44" s="15">
        <v>4880</v>
      </c>
      <c r="O44" s="15">
        <v>10980</v>
      </c>
      <c r="P44" s="15">
        <v>5300</v>
      </c>
    </row>
    <row r="45" spans="1:16" s="21" customFormat="1" ht="19.5" customHeight="1" x14ac:dyDescent="0.15">
      <c r="A45" s="29"/>
      <c r="B45" s="27"/>
      <c r="C45" s="16" t="s">
        <v>41</v>
      </c>
      <c r="D45" s="18"/>
      <c r="E45" s="18"/>
      <c r="F45" s="17"/>
      <c r="G45" s="19"/>
      <c r="H45" s="20"/>
      <c r="I45" s="22" t="s">
        <v>114</v>
      </c>
      <c r="J45" s="22" t="s">
        <v>103</v>
      </c>
      <c r="K45" s="22" t="s">
        <v>135</v>
      </c>
      <c r="L45" s="22" t="s">
        <v>147</v>
      </c>
      <c r="M45" s="22"/>
      <c r="N45" s="22"/>
      <c r="O45" s="22"/>
      <c r="P45" s="22"/>
    </row>
    <row r="46" spans="1:16" s="9" customFormat="1" ht="19.5" customHeight="1" x14ac:dyDescent="0.15">
      <c r="A46" s="29"/>
      <c r="B46" s="26" t="s">
        <v>51</v>
      </c>
      <c r="C46" s="8" t="s">
        <v>8</v>
      </c>
      <c r="D46" s="3">
        <f>AVERAGE(I46:N46)</f>
        <v>1066.6666666666667</v>
      </c>
      <c r="E46" s="3">
        <f>AVERAGE(O46:P46)</f>
        <v>1010</v>
      </c>
      <c r="F46" s="4" t="str">
        <f>IF((D46-E46)&lt;0,"↓",IF((D46-E46)&gt;0,"↑",""))</f>
        <v>↑</v>
      </c>
      <c r="G46" s="5">
        <f>ABS(D46-E46)</f>
        <v>56.666666666666742</v>
      </c>
      <c r="H46" s="12">
        <f t="shared" si="0"/>
        <v>5.6</v>
      </c>
      <c r="I46" s="15">
        <v>1050</v>
      </c>
      <c r="J46" s="15">
        <v>1200</v>
      </c>
      <c r="K46" s="15">
        <v>1000</v>
      </c>
      <c r="L46" s="15">
        <v>1150</v>
      </c>
      <c r="M46" s="15">
        <v>1000</v>
      </c>
      <c r="N46" s="15">
        <v>1000</v>
      </c>
      <c r="O46" s="15">
        <v>1020</v>
      </c>
      <c r="P46" s="15">
        <v>1000</v>
      </c>
    </row>
    <row r="47" spans="1:16" s="21" customFormat="1" ht="19.5" customHeight="1" x14ac:dyDescent="0.15">
      <c r="A47" s="29"/>
      <c r="B47" s="27"/>
      <c r="C47" s="16" t="s">
        <v>41</v>
      </c>
      <c r="D47" s="18"/>
      <c r="E47" s="18"/>
      <c r="F47" s="17"/>
      <c r="G47" s="19"/>
      <c r="H47" s="20"/>
      <c r="I47" s="22"/>
      <c r="J47" s="22"/>
      <c r="K47" s="22"/>
      <c r="L47" s="22"/>
      <c r="M47" s="22"/>
      <c r="N47" s="22"/>
      <c r="O47" s="22" t="s">
        <v>167</v>
      </c>
      <c r="P47" s="22"/>
    </row>
    <row r="48" spans="1:16" s="9" customFormat="1" ht="18.75" customHeight="1" x14ac:dyDescent="0.15">
      <c r="A48" s="29"/>
      <c r="B48" s="26" t="s">
        <v>67</v>
      </c>
      <c r="C48" s="8" t="s">
        <v>9</v>
      </c>
      <c r="D48" s="3">
        <f>AVERAGE(I48:N48)</f>
        <v>2751.6666666666665</v>
      </c>
      <c r="E48" s="3">
        <f>AVERAGE(O48:P48)</f>
        <v>1075</v>
      </c>
      <c r="F48" s="4" t="str">
        <f>IF((D48-E48)&lt;0,"↓",IF((D48-E48)&gt;0,"↑",""))</f>
        <v>↑</v>
      </c>
      <c r="G48" s="5">
        <f>ABS(D48-E48)</f>
        <v>1676.6666666666665</v>
      </c>
      <c r="H48" s="12">
        <f t="shared" si="0"/>
        <v>156</v>
      </c>
      <c r="I48" s="15">
        <v>3380</v>
      </c>
      <c r="J48" s="15">
        <v>4000</v>
      </c>
      <c r="K48" s="15">
        <v>3380</v>
      </c>
      <c r="L48" s="15">
        <v>3500</v>
      </c>
      <c r="M48" s="15">
        <v>1450</v>
      </c>
      <c r="N48" s="15">
        <v>800</v>
      </c>
      <c r="O48" s="15">
        <v>1350</v>
      </c>
      <c r="P48" s="15">
        <v>800</v>
      </c>
    </row>
    <row r="49" spans="1:16" s="21" customFormat="1" ht="18.75" customHeight="1" x14ac:dyDescent="0.15">
      <c r="A49" s="29"/>
      <c r="B49" s="27"/>
      <c r="C49" s="16" t="s">
        <v>41</v>
      </c>
      <c r="D49" s="18"/>
      <c r="E49" s="18"/>
      <c r="F49" s="17"/>
      <c r="G49" s="19"/>
      <c r="H49" s="20"/>
      <c r="I49" s="22" t="s">
        <v>87</v>
      </c>
      <c r="J49" s="22" t="s">
        <v>122</v>
      </c>
      <c r="K49" s="22" t="s">
        <v>136</v>
      </c>
      <c r="L49" s="22" t="s">
        <v>136</v>
      </c>
      <c r="M49" s="22"/>
      <c r="N49" s="22"/>
      <c r="O49" s="22"/>
      <c r="P49" s="22"/>
    </row>
    <row r="50" spans="1:16" s="9" customFormat="1" ht="19.5" customHeight="1" x14ac:dyDescent="0.15">
      <c r="A50" s="29"/>
      <c r="B50" s="26" t="s">
        <v>25</v>
      </c>
      <c r="C50" s="8" t="s">
        <v>10</v>
      </c>
      <c r="D50" s="3">
        <f>AVERAGE(I50:N50)</f>
        <v>2338.3333333333335</v>
      </c>
      <c r="E50" s="3">
        <f>AVERAGE(O50:P50)</f>
        <v>2490</v>
      </c>
      <c r="F50" s="4" t="str">
        <f>IF((D50-E50)&lt;0,"↓",IF((D50-E50)&gt;0,"↑",""))</f>
        <v>↓</v>
      </c>
      <c r="G50" s="5">
        <f>ABS(D50-E50)</f>
        <v>151.66666666666652</v>
      </c>
      <c r="H50" s="12">
        <f t="shared" si="0"/>
        <v>-6.1</v>
      </c>
      <c r="I50" s="15">
        <v>2950</v>
      </c>
      <c r="J50" s="15">
        <v>2650</v>
      </c>
      <c r="K50" s="15">
        <v>2480</v>
      </c>
      <c r="L50" s="15">
        <v>1990</v>
      </c>
      <c r="M50" s="15">
        <v>1980</v>
      </c>
      <c r="N50" s="15">
        <v>1980</v>
      </c>
      <c r="O50" s="15">
        <v>2480</v>
      </c>
      <c r="P50" s="15">
        <v>2500</v>
      </c>
    </row>
    <row r="51" spans="1:16" s="21" customFormat="1" ht="19.5" customHeight="1" x14ac:dyDescent="0.15">
      <c r="A51" s="29"/>
      <c r="B51" s="27"/>
      <c r="C51" s="16" t="s">
        <v>41</v>
      </c>
      <c r="D51" s="18"/>
      <c r="E51" s="18"/>
      <c r="F51" s="17"/>
      <c r="G51" s="19"/>
      <c r="H51" s="20"/>
      <c r="I51" s="22"/>
      <c r="J51" s="22"/>
      <c r="K51" s="22"/>
      <c r="L51" s="22"/>
      <c r="M51" s="22"/>
      <c r="N51" s="22"/>
      <c r="O51" s="22"/>
      <c r="P51" s="22"/>
    </row>
    <row r="52" spans="1:16" s="9" customFormat="1" ht="19.5" customHeight="1" x14ac:dyDescent="0.15">
      <c r="A52" s="29"/>
      <c r="B52" s="26" t="s">
        <v>68</v>
      </c>
      <c r="C52" s="8" t="s">
        <v>26</v>
      </c>
      <c r="D52" s="3">
        <f>AVERAGE(I52:N52)</f>
        <v>5856.666666666667</v>
      </c>
      <c r="E52" s="3">
        <f>AVERAGE(O52:P52)</f>
        <v>32250</v>
      </c>
      <c r="F52" s="4" t="str">
        <f>IF((D52-E52)&lt;0,"↓",IF((D52-E52)&gt;0,"↑",""))</f>
        <v>↓</v>
      </c>
      <c r="G52" s="5">
        <f>ABS(D52-E52)</f>
        <v>26393.333333333332</v>
      </c>
      <c r="H52" s="12">
        <f t="shared" si="0"/>
        <v>-81.8</v>
      </c>
      <c r="I52" s="15">
        <v>0</v>
      </c>
      <c r="J52" s="15">
        <v>0</v>
      </c>
      <c r="K52" s="15">
        <v>35140</v>
      </c>
      <c r="L52" s="15">
        <v>0</v>
      </c>
      <c r="M52" s="15">
        <v>0</v>
      </c>
      <c r="N52" s="15">
        <v>0</v>
      </c>
      <c r="O52" s="15">
        <v>64500</v>
      </c>
      <c r="P52" s="15">
        <v>0</v>
      </c>
    </row>
    <row r="53" spans="1:16" s="21" customFormat="1" ht="19.5" customHeight="1" x14ac:dyDescent="0.15">
      <c r="A53" s="29"/>
      <c r="B53" s="27"/>
      <c r="C53" s="16" t="s">
        <v>41</v>
      </c>
      <c r="D53" s="18"/>
      <c r="E53" s="18"/>
      <c r="F53" s="17"/>
      <c r="G53" s="19"/>
      <c r="H53" s="20"/>
      <c r="I53" s="22"/>
      <c r="J53" s="22"/>
      <c r="K53" s="22" t="s">
        <v>137</v>
      </c>
      <c r="L53" s="22"/>
      <c r="M53" s="22"/>
      <c r="N53" s="22"/>
      <c r="O53" s="22" t="s">
        <v>168</v>
      </c>
      <c r="P53" s="22"/>
    </row>
    <row r="54" spans="1:16" s="9" customFormat="1" ht="19.5" customHeight="1" x14ac:dyDescent="0.15">
      <c r="A54" s="29"/>
      <c r="B54" s="26" t="s">
        <v>69</v>
      </c>
      <c r="C54" s="8" t="s">
        <v>11</v>
      </c>
      <c r="D54" s="3">
        <f>AVERAGE(I54:N54)</f>
        <v>1541.6666666666667</v>
      </c>
      <c r="E54" s="3">
        <f>AVERAGE(O54:P54)</f>
        <v>750</v>
      </c>
      <c r="F54" s="4" t="str">
        <f>IF((D54-E54)&lt;0,"↓",IF((D54-E54)&gt;0,"↑",""))</f>
        <v>↑</v>
      </c>
      <c r="G54" s="5">
        <f>ABS(D54-E54)</f>
        <v>791.66666666666674</v>
      </c>
      <c r="H54" s="12">
        <f t="shared" si="0"/>
        <v>105.6</v>
      </c>
      <c r="I54" s="15">
        <v>1000</v>
      </c>
      <c r="J54" s="15">
        <v>1500</v>
      </c>
      <c r="K54" s="15">
        <v>1100</v>
      </c>
      <c r="L54" s="15">
        <v>1650</v>
      </c>
      <c r="M54" s="15">
        <v>2000</v>
      </c>
      <c r="N54" s="15">
        <v>2000</v>
      </c>
      <c r="O54" s="15">
        <v>1000</v>
      </c>
      <c r="P54" s="15">
        <v>500</v>
      </c>
    </row>
    <row r="55" spans="1:16" s="21" customFormat="1" ht="19.5" customHeight="1" x14ac:dyDescent="0.15">
      <c r="A55" s="29"/>
      <c r="B55" s="27"/>
      <c r="C55" s="16" t="s">
        <v>41</v>
      </c>
      <c r="D55" s="18"/>
      <c r="E55" s="18"/>
      <c r="F55" s="17"/>
      <c r="G55" s="19"/>
      <c r="H55" s="20"/>
      <c r="I55" s="22"/>
      <c r="J55" s="22" t="s">
        <v>123</v>
      </c>
      <c r="K55" s="22" t="s">
        <v>138</v>
      </c>
      <c r="L55" s="22" t="s">
        <v>148</v>
      </c>
      <c r="M55" s="22"/>
      <c r="N55" s="22"/>
      <c r="O55" s="22"/>
      <c r="P55" s="22"/>
    </row>
    <row r="56" spans="1:16" s="9" customFormat="1" ht="19.5" customHeight="1" x14ac:dyDescent="0.15">
      <c r="A56" s="29"/>
      <c r="B56" s="26" t="s">
        <v>70</v>
      </c>
      <c r="C56" s="8" t="s">
        <v>46</v>
      </c>
      <c r="D56" s="3">
        <f>AVERAGE(I56:N56)</f>
        <v>11696.666666666666</v>
      </c>
      <c r="E56" s="3">
        <f>AVERAGE(O56:P56)</f>
        <v>17525</v>
      </c>
      <c r="F56" s="4" t="str">
        <f>IF((D56-E56)&lt;0,"↓",IF((D56-E56)&gt;0,"↑",""))</f>
        <v>↓</v>
      </c>
      <c r="G56" s="5">
        <f>ABS(D56-E56)</f>
        <v>5828.3333333333339</v>
      </c>
      <c r="H56" s="12">
        <f t="shared" si="0"/>
        <v>-33.299999999999997</v>
      </c>
      <c r="I56" s="15">
        <v>9480</v>
      </c>
      <c r="J56" s="15">
        <v>14500</v>
      </c>
      <c r="K56" s="15">
        <v>14800</v>
      </c>
      <c r="L56" s="15">
        <v>10500</v>
      </c>
      <c r="M56" s="15">
        <v>11000</v>
      </c>
      <c r="N56" s="15">
        <v>9900</v>
      </c>
      <c r="O56" s="15">
        <v>28750</v>
      </c>
      <c r="P56" s="15">
        <v>6300</v>
      </c>
    </row>
    <row r="57" spans="1:16" s="21" customFormat="1" ht="19.5" customHeight="1" x14ac:dyDescent="0.15">
      <c r="A57" s="29"/>
      <c r="B57" s="27"/>
      <c r="C57" s="16" t="s">
        <v>41</v>
      </c>
      <c r="D57" s="18"/>
      <c r="E57" s="18"/>
      <c r="F57" s="17"/>
      <c r="G57" s="19"/>
      <c r="H57" s="20"/>
      <c r="I57" s="22" t="s">
        <v>88</v>
      </c>
      <c r="J57" s="22" t="s">
        <v>95</v>
      </c>
      <c r="K57" s="22" t="s">
        <v>139</v>
      </c>
      <c r="L57" s="22"/>
      <c r="M57" s="22"/>
      <c r="N57" s="22"/>
      <c r="O57" s="22"/>
      <c r="P57" s="22"/>
    </row>
    <row r="58" spans="1:16" s="9" customFormat="1" ht="19.5" customHeight="1" x14ac:dyDescent="0.15">
      <c r="A58" s="29"/>
      <c r="B58" s="26" t="s">
        <v>71</v>
      </c>
      <c r="C58" s="8" t="s">
        <v>12</v>
      </c>
      <c r="D58" s="3">
        <f>AVERAGE(I58:N58)</f>
        <v>1338.3333333333333</v>
      </c>
      <c r="E58" s="3">
        <f>AVERAGE(O58:P58)</f>
        <v>1965</v>
      </c>
      <c r="F58" s="4" t="str">
        <f>IF((D58-E58)&lt;0,"↓",IF((D58-E58)&gt;0,"↑",""))</f>
        <v>↓</v>
      </c>
      <c r="G58" s="5">
        <f>ABS(D58-E58)</f>
        <v>626.66666666666674</v>
      </c>
      <c r="H58" s="12">
        <f t="shared" si="0"/>
        <v>-31.9</v>
      </c>
      <c r="I58" s="15">
        <v>1300</v>
      </c>
      <c r="J58" s="15">
        <v>1380</v>
      </c>
      <c r="K58" s="15">
        <v>1280</v>
      </c>
      <c r="L58" s="15">
        <v>1380</v>
      </c>
      <c r="M58" s="15">
        <v>1400</v>
      </c>
      <c r="N58" s="15">
        <v>1290</v>
      </c>
      <c r="O58" s="15">
        <v>2580</v>
      </c>
      <c r="P58" s="15">
        <v>1350</v>
      </c>
    </row>
    <row r="59" spans="1:16" s="21" customFormat="1" ht="19.5" customHeight="1" x14ac:dyDescent="0.15">
      <c r="A59" s="30"/>
      <c r="B59" s="27"/>
      <c r="C59" s="16" t="s">
        <v>41</v>
      </c>
      <c r="D59" s="18"/>
      <c r="E59" s="18"/>
      <c r="F59" s="17"/>
      <c r="G59" s="19"/>
      <c r="H59" s="20"/>
      <c r="I59" s="22"/>
      <c r="J59" s="22"/>
      <c r="K59" s="22"/>
      <c r="L59" s="22"/>
      <c r="M59" s="22"/>
      <c r="N59" s="22"/>
      <c r="O59" s="22"/>
      <c r="P59" s="22"/>
    </row>
    <row r="60" spans="1:16" s="9" customFormat="1" ht="19.5" customHeight="1" x14ac:dyDescent="0.15">
      <c r="A60" s="31" t="s">
        <v>36</v>
      </c>
      <c r="B60" s="26" t="s">
        <v>72</v>
      </c>
      <c r="C60" s="8" t="s">
        <v>32</v>
      </c>
      <c r="D60" s="3">
        <f>AVERAGE(I60:N60)</f>
        <v>6690</v>
      </c>
      <c r="E60" s="3">
        <f>AVERAGE(O60:P60)</f>
        <v>32015</v>
      </c>
      <c r="F60" s="4" t="str">
        <f>IF((D60-E60)&lt;0,"↓",IF((D60-E60)&gt;0,"↑",""))</f>
        <v>↓</v>
      </c>
      <c r="G60" s="5">
        <f>ABS(D60-E60)</f>
        <v>25325</v>
      </c>
      <c r="H60" s="12">
        <f t="shared" si="0"/>
        <v>-79.099999999999994</v>
      </c>
      <c r="I60" s="15">
        <v>5980</v>
      </c>
      <c r="J60" s="15">
        <v>5490</v>
      </c>
      <c r="K60" s="15">
        <v>9900</v>
      </c>
      <c r="L60" s="15">
        <v>6990</v>
      </c>
      <c r="M60" s="15">
        <v>5500</v>
      </c>
      <c r="N60" s="15">
        <v>6280</v>
      </c>
      <c r="O60" s="15">
        <v>53330</v>
      </c>
      <c r="P60" s="15">
        <v>10700</v>
      </c>
    </row>
    <row r="61" spans="1:16" s="21" customFormat="1" ht="19.5" customHeight="1" x14ac:dyDescent="0.15">
      <c r="A61" s="32"/>
      <c r="B61" s="27"/>
      <c r="C61" s="16" t="s">
        <v>41</v>
      </c>
      <c r="D61" s="18"/>
      <c r="E61" s="18"/>
      <c r="F61" s="17"/>
      <c r="G61" s="19"/>
      <c r="H61" s="20"/>
      <c r="I61" s="22" t="s">
        <v>89</v>
      </c>
      <c r="J61" s="22" t="s">
        <v>78</v>
      </c>
      <c r="K61" s="22" t="s">
        <v>140</v>
      </c>
      <c r="L61" s="22" t="s">
        <v>149</v>
      </c>
      <c r="M61" s="22"/>
      <c r="N61" s="22"/>
      <c r="O61" s="22"/>
      <c r="P61" s="22"/>
    </row>
    <row r="62" spans="1:16" s="9" customFormat="1" ht="19.5" customHeight="1" x14ac:dyDescent="0.15">
      <c r="A62" s="32"/>
      <c r="B62" s="26" t="s">
        <v>73</v>
      </c>
      <c r="C62" s="8" t="s">
        <v>13</v>
      </c>
      <c r="D62" s="3">
        <f>AVERAGE(I62:N62)</f>
        <v>8001.666666666667</v>
      </c>
      <c r="E62" s="3">
        <f>AVERAGE(O62:P62)</f>
        <v>4950</v>
      </c>
      <c r="F62" s="4" t="str">
        <f>IF((D62-E62)&lt;0,"↓",IF((D62-E62)&gt;0,"↑",""))</f>
        <v>↑</v>
      </c>
      <c r="G62" s="5">
        <f>ABS(D62-E62)</f>
        <v>3051.666666666667</v>
      </c>
      <c r="H62" s="12">
        <f t="shared" si="0"/>
        <v>61.6</v>
      </c>
      <c r="I62" s="15">
        <v>6280</v>
      </c>
      <c r="J62" s="15">
        <v>6500</v>
      </c>
      <c r="K62" s="15">
        <v>6950</v>
      </c>
      <c r="L62" s="15">
        <v>16800</v>
      </c>
      <c r="M62" s="15">
        <v>6500</v>
      </c>
      <c r="N62" s="15">
        <v>4980</v>
      </c>
      <c r="O62" s="15">
        <v>2900</v>
      </c>
      <c r="P62" s="15">
        <v>7000</v>
      </c>
    </row>
    <row r="63" spans="1:16" s="21" customFormat="1" ht="19.5" customHeight="1" x14ac:dyDescent="0.15">
      <c r="A63" s="32"/>
      <c r="B63" s="27"/>
      <c r="C63" s="16" t="s">
        <v>41</v>
      </c>
      <c r="D63" s="18"/>
      <c r="E63" s="18"/>
      <c r="F63" s="17"/>
      <c r="G63" s="19"/>
      <c r="H63" s="20"/>
      <c r="I63" s="22"/>
      <c r="J63" s="22" t="s">
        <v>124</v>
      </c>
      <c r="K63" s="22" t="s">
        <v>141</v>
      </c>
      <c r="L63" s="22" t="s">
        <v>150</v>
      </c>
      <c r="M63" s="22"/>
      <c r="N63" s="22"/>
      <c r="O63" s="22"/>
      <c r="P63" s="22"/>
    </row>
    <row r="64" spans="1:16" s="9" customFormat="1" ht="19.5" customHeight="1" x14ac:dyDescent="0.15">
      <c r="A64" s="32"/>
      <c r="B64" s="26" t="s">
        <v>74</v>
      </c>
      <c r="C64" s="8" t="s">
        <v>14</v>
      </c>
      <c r="D64" s="3">
        <f>AVERAGE(I64:N64)</f>
        <v>14716.666666666666</v>
      </c>
      <c r="E64" s="3">
        <f>AVERAGE(O64:P64)</f>
        <v>24920</v>
      </c>
      <c r="F64" s="4" t="str">
        <f>IF((D64-E64)&lt;0,"↓",IF((D64-E64)&gt;0,"↑",""))</f>
        <v>↓</v>
      </c>
      <c r="G64" s="5">
        <f>ABS(D64-E64)</f>
        <v>10203.333333333334</v>
      </c>
      <c r="H64" s="12">
        <f t="shared" si="0"/>
        <v>-40.9</v>
      </c>
      <c r="I64" s="15">
        <v>12900</v>
      </c>
      <c r="J64" s="15">
        <v>19800</v>
      </c>
      <c r="K64" s="15">
        <v>17900</v>
      </c>
      <c r="L64" s="15">
        <v>12800</v>
      </c>
      <c r="M64" s="15">
        <v>12000</v>
      </c>
      <c r="N64" s="15">
        <v>12900</v>
      </c>
      <c r="O64" s="15">
        <v>25240</v>
      </c>
      <c r="P64" s="15">
        <v>24600</v>
      </c>
    </row>
    <row r="65" spans="1:16" s="21" customFormat="1" ht="24" customHeight="1" x14ac:dyDescent="0.15">
      <c r="A65" s="33"/>
      <c r="B65" s="27"/>
      <c r="C65" s="16" t="s">
        <v>41</v>
      </c>
      <c r="D65" s="18"/>
      <c r="E65" s="18"/>
      <c r="F65" s="17" t="str">
        <f t="shared" ref="F65:F72" si="1">IF((D65-E65)&lt;0,"↓",IF((D65-E65)&gt;0,"↑",""))</f>
        <v/>
      </c>
      <c r="G65" s="19"/>
      <c r="H65" s="20"/>
      <c r="I65" s="22" t="s">
        <v>90</v>
      </c>
      <c r="J65" s="22" t="s">
        <v>77</v>
      </c>
      <c r="K65" s="22" t="s">
        <v>101</v>
      </c>
      <c r="L65" s="22" t="s">
        <v>90</v>
      </c>
      <c r="M65" s="22"/>
      <c r="N65" s="22"/>
      <c r="O65" s="22" t="s">
        <v>169</v>
      </c>
      <c r="P65" s="22"/>
    </row>
    <row r="66" spans="1:16" s="9" customFormat="1" ht="19.5" customHeight="1" x14ac:dyDescent="0.15">
      <c r="A66" s="34" t="s">
        <v>27</v>
      </c>
      <c r="B66" s="26" t="s">
        <v>28</v>
      </c>
      <c r="C66" s="8" t="s">
        <v>16</v>
      </c>
      <c r="D66" s="3">
        <f>AVERAGE(I66:N66)</f>
        <v>741.83333333333337</v>
      </c>
      <c r="E66" s="3">
        <f>AVERAGE(O66:P66)</f>
        <v>1477</v>
      </c>
      <c r="F66" s="4" t="str">
        <f t="shared" si="1"/>
        <v>↓</v>
      </c>
      <c r="G66" s="5">
        <f>ABS(D66-E66)</f>
        <v>735.16666666666663</v>
      </c>
      <c r="H66" s="12">
        <f t="shared" si="0"/>
        <v>-49.8</v>
      </c>
      <c r="I66" s="15">
        <v>0</v>
      </c>
      <c r="J66" s="15">
        <v>1497</v>
      </c>
      <c r="K66" s="15">
        <v>0</v>
      </c>
      <c r="L66" s="15">
        <v>0</v>
      </c>
      <c r="M66" s="15">
        <v>1477</v>
      </c>
      <c r="N66" s="15">
        <v>1477</v>
      </c>
      <c r="O66" s="15">
        <v>1477</v>
      </c>
      <c r="P66" s="15">
        <v>1477</v>
      </c>
    </row>
    <row r="67" spans="1:16" s="21" customFormat="1" ht="19.5" customHeight="1" x14ac:dyDescent="0.15">
      <c r="A67" s="35"/>
      <c r="B67" s="27"/>
      <c r="C67" s="16" t="s">
        <v>41</v>
      </c>
      <c r="D67" s="18"/>
      <c r="E67" s="18"/>
      <c r="F67" s="17" t="str">
        <f t="shared" si="1"/>
        <v/>
      </c>
      <c r="G67" s="19"/>
      <c r="H67" s="20"/>
      <c r="I67" s="22"/>
      <c r="J67" s="22"/>
      <c r="K67" s="22"/>
      <c r="L67" s="22"/>
      <c r="M67" s="22"/>
      <c r="N67" s="22"/>
      <c r="O67" s="22"/>
      <c r="P67" s="22"/>
    </row>
    <row r="68" spans="1:16" s="9" customFormat="1" ht="19.5" customHeight="1" x14ac:dyDescent="0.15">
      <c r="A68" s="35"/>
      <c r="B68" s="26" t="s">
        <v>75</v>
      </c>
      <c r="C68" s="8" t="s">
        <v>16</v>
      </c>
      <c r="D68" s="3">
        <f>AVERAGE(I68:N68)</f>
        <v>333.33333333333331</v>
      </c>
      <c r="E68" s="3">
        <f>AVERAGE(O68:P68)</f>
        <v>1000</v>
      </c>
      <c r="F68" s="4" t="str">
        <f t="shared" si="1"/>
        <v>↓</v>
      </c>
      <c r="G68" s="5">
        <f>ABS(D68-E68)</f>
        <v>666.66666666666674</v>
      </c>
      <c r="H68" s="12">
        <f t="shared" si="0"/>
        <v>-66.7</v>
      </c>
      <c r="I68" s="15">
        <v>0</v>
      </c>
      <c r="J68" s="15">
        <v>0</v>
      </c>
      <c r="K68" s="15">
        <v>0</v>
      </c>
      <c r="L68" s="15">
        <v>0</v>
      </c>
      <c r="M68" s="15">
        <v>1000</v>
      </c>
      <c r="N68" s="15">
        <v>1000</v>
      </c>
      <c r="O68" s="15">
        <v>1000</v>
      </c>
      <c r="P68" s="15">
        <v>1000</v>
      </c>
    </row>
    <row r="69" spans="1:16" s="21" customFormat="1" ht="19.5" customHeight="1" x14ac:dyDescent="0.15">
      <c r="A69" s="35"/>
      <c r="B69" s="27"/>
      <c r="C69" s="16" t="s">
        <v>41</v>
      </c>
      <c r="D69" s="18"/>
      <c r="E69" s="18"/>
      <c r="F69" s="17" t="str">
        <f t="shared" si="1"/>
        <v/>
      </c>
      <c r="G69" s="19"/>
      <c r="H69" s="20"/>
      <c r="I69" s="22"/>
      <c r="J69" s="22"/>
      <c r="K69" s="22"/>
      <c r="L69" s="22"/>
      <c r="M69" s="22"/>
      <c r="N69" s="22"/>
      <c r="O69" s="22"/>
      <c r="P69" s="22"/>
    </row>
    <row r="70" spans="1:16" s="9" customFormat="1" ht="19.5" customHeight="1" x14ac:dyDescent="0.15">
      <c r="A70" s="35"/>
      <c r="B70" s="26" t="s">
        <v>76</v>
      </c>
      <c r="C70" s="8" t="s">
        <v>16</v>
      </c>
      <c r="D70" s="3">
        <f>AVERAGE(I70:N70)</f>
        <v>641.83333333333337</v>
      </c>
      <c r="E70" s="3">
        <f>AVERAGE(O70:P70)</f>
        <v>1277</v>
      </c>
      <c r="F70" s="4" t="str">
        <f t="shared" si="1"/>
        <v>↓</v>
      </c>
      <c r="G70" s="5">
        <f>ABS(D70-E70)</f>
        <v>635.16666666666663</v>
      </c>
      <c r="H70" s="12">
        <f t="shared" ref="H70:H72" si="2">IFERROR(ROUND(((D70-E70)/E70)*100,1),"-")</f>
        <v>-49.7</v>
      </c>
      <c r="I70" s="15">
        <v>0</v>
      </c>
      <c r="J70" s="15">
        <v>1297</v>
      </c>
      <c r="K70" s="15">
        <v>0</v>
      </c>
      <c r="L70" s="15">
        <v>0</v>
      </c>
      <c r="M70" s="15">
        <v>1277</v>
      </c>
      <c r="N70" s="15">
        <v>1277</v>
      </c>
      <c r="O70" s="15">
        <v>1277</v>
      </c>
      <c r="P70" s="15">
        <v>1277</v>
      </c>
    </row>
    <row r="71" spans="1:16" s="21" customFormat="1" ht="19.5" customHeight="1" x14ac:dyDescent="0.15">
      <c r="A71" s="35"/>
      <c r="B71" s="27"/>
      <c r="C71" s="16" t="s">
        <v>41</v>
      </c>
      <c r="D71" s="18"/>
      <c r="E71" s="18"/>
      <c r="F71" s="17" t="str">
        <f t="shared" si="1"/>
        <v/>
      </c>
      <c r="G71" s="19"/>
      <c r="H71" s="20"/>
      <c r="I71" s="22"/>
      <c r="J71" s="22"/>
      <c r="K71" s="22"/>
      <c r="L71" s="22"/>
      <c r="M71" s="22"/>
      <c r="N71" s="22"/>
      <c r="O71" s="22"/>
      <c r="P71" s="22"/>
    </row>
    <row r="72" spans="1:16" s="9" customFormat="1" ht="19.5" customHeight="1" x14ac:dyDescent="0.15">
      <c r="A72" s="35"/>
      <c r="B72" s="26" t="s">
        <v>29</v>
      </c>
      <c r="C72" s="8" t="s">
        <v>47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2" t="str">
        <f t="shared" si="2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</row>
    <row r="73" spans="1:16" s="21" customFormat="1" ht="19.5" customHeight="1" x14ac:dyDescent="0.15">
      <c r="A73" s="36"/>
      <c r="B73" s="27"/>
      <c r="C73" s="16" t="s">
        <v>41</v>
      </c>
      <c r="D73" s="18"/>
      <c r="E73" s="18"/>
      <c r="F73" s="17"/>
      <c r="G73" s="19"/>
      <c r="H73" s="20"/>
      <c r="I73" s="22"/>
      <c r="J73" s="22"/>
      <c r="K73" s="22"/>
      <c r="L73" s="22"/>
      <c r="M73" s="22"/>
      <c r="N73" s="22"/>
      <c r="O73" s="22"/>
      <c r="P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2021-04-30T02:04:24Z</dcterms:modified>
</cp:coreProperties>
</file>