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가격조사 공공근로\"/>
    </mc:Choice>
  </mc:AlternateContent>
  <bookViews>
    <workbookView xWindow="0" yWindow="0" windowWidth="28800" windowHeight="12390" tabRatio="683" activeTab="1"/>
  </bookViews>
  <sheets>
    <sheet name="요금" sheetId="11" r:id="rId1"/>
    <sheet name="업소별 가격" sheetId="12" r:id="rId2"/>
  </sheets>
  <calcPr calcId="152511"/>
</workbook>
</file>

<file path=xl/calcChain.xml><?xml version="1.0" encoding="utf-8"?>
<calcChain xmlns="http://schemas.openxmlformats.org/spreadsheetml/2006/main">
  <c r="F29" i="11" l="1"/>
  <c r="F31" i="11"/>
  <c r="G42" i="11"/>
  <c r="F43" i="11"/>
  <c r="G31" i="11" l="1"/>
  <c r="G43" i="11"/>
  <c r="G29" i="11"/>
  <c r="F42" i="11"/>
  <c r="G33" i="11"/>
  <c r="F33" i="11"/>
  <c r="F34" i="11"/>
  <c r="G34" i="11"/>
  <c r="G8" i="11"/>
  <c r="F8" i="11"/>
  <c r="F39" i="11"/>
  <c r="G39" i="11"/>
  <c r="F37" i="11"/>
  <c r="G37" i="11"/>
  <c r="G11" i="11"/>
  <c r="F11" i="11"/>
  <c r="G41" i="11"/>
  <c r="F41" i="11"/>
  <c r="G9" i="11"/>
  <c r="F9" i="11"/>
  <c r="F22" i="11"/>
  <c r="G22" i="11"/>
  <c r="G5" i="11"/>
  <c r="F5" i="11"/>
  <c r="G19" i="11"/>
  <c r="F19" i="11"/>
  <c r="G15" i="11"/>
  <c r="F15" i="11"/>
  <c r="F3" i="11"/>
  <c r="G3" i="11"/>
  <c r="G30" i="11"/>
  <c r="F30" i="11"/>
  <c r="G4" i="11"/>
  <c r="F4" i="11"/>
  <c r="F32" i="11"/>
  <c r="G32" i="11"/>
  <c r="G23" i="11"/>
  <c r="F23" i="11"/>
  <c r="G21" i="11"/>
  <c r="F21" i="11"/>
  <c r="F27" i="11"/>
  <c r="G27" i="11"/>
  <c r="G17" i="11"/>
  <c r="F17" i="11"/>
  <c r="G38" i="11"/>
  <c r="F38" i="11"/>
  <c r="F6" i="11"/>
  <c r="G6" i="11"/>
  <c r="G45" i="11"/>
  <c r="F45" i="11"/>
  <c r="G20" i="11"/>
  <c r="F20" i="11"/>
  <c r="F47" i="11"/>
  <c r="G47" i="11"/>
  <c r="G44" i="11"/>
  <c r="F44" i="11"/>
  <c r="F24" i="11"/>
  <c r="G24" i="11"/>
  <c r="G14" i="11"/>
  <c r="F14" i="11"/>
  <c r="F35" i="11"/>
  <c r="G35" i="11"/>
  <c r="G12" i="11"/>
  <c r="F12" i="11"/>
  <c r="F40" i="11"/>
  <c r="G40" i="11"/>
  <c r="F46" i="11"/>
  <c r="G46" i="11"/>
  <c r="F16" i="11"/>
  <c r="G16" i="11"/>
  <c r="F28" i="11"/>
  <c r="G28" i="11"/>
  <c r="G18" i="11"/>
  <c r="F18" i="11"/>
  <c r="G25" i="11"/>
  <c r="F25" i="11"/>
  <c r="G26" i="11"/>
  <c r="F26" i="11"/>
  <c r="G36" i="11"/>
  <c r="F36" i="11"/>
  <c r="G7" i="11"/>
  <c r="F7" i="11"/>
  <c r="F13" i="11"/>
  <c r="G13" i="11"/>
  <c r="G10" i="11"/>
  <c r="F10" i="11"/>
  <c r="H23" i="11"/>
  <c r="H38" i="11"/>
  <c r="H20" i="11"/>
  <c r="H14" i="11"/>
  <c r="H35" i="11"/>
  <c r="H46" i="11"/>
  <c r="H28" i="11"/>
  <c r="H7" i="11"/>
  <c r="H10" i="11"/>
  <c r="H32" i="11"/>
  <c r="H45" i="11"/>
  <c r="H24" i="11"/>
  <c r="H12" i="11"/>
  <c r="H16" i="11"/>
  <c r="H18" i="11"/>
  <c r="H36" i="11"/>
  <c r="H33" i="11"/>
  <c r="H34" i="11"/>
  <c r="H8" i="11"/>
  <c r="H39" i="11"/>
  <c r="H37" i="11"/>
  <c r="H11" i="11"/>
  <c r="H41" i="11"/>
  <c r="H9" i="11"/>
  <c r="H22" i="11"/>
  <c r="H5" i="11"/>
  <c r="H19" i="11"/>
  <c r="H15" i="11"/>
  <c r="H3" i="11"/>
  <c r="H30" i="11"/>
  <c r="H4" i="11"/>
  <c r="H21" i="11"/>
  <c r="H27" i="11"/>
  <c r="H17" i="11"/>
  <c r="H6" i="11"/>
  <c r="H44" i="11"/>
  <c r="H40" i="11"/>
  <c r="H25" i="11"/>
  <c r="H13" i="11"/>
  <c r="H47" i="11"/>
  <c r="H26" i="11"/>
</calcChain>
</file>

<file path=xl/sharedStrings.xml><?xml version="1.0" encoding="utf-8"?>
<sst xmlns="http://schemas.openxmlformats.org/spreadsheetml/2006/main" count="329" uniqueCount="267">
  <si>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</si>
  <si>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</si>
  <si>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</si>
  <si>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</si>
  <si>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</si>
  <si>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</si>
  <si>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</si>
  <si>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</si>
  <si>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</si>
  <si>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</si>
  <si>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</si>
  <si>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</si>
  <si>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</si>
  <si>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</si>
  <si>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r>
      <t>1그릇</t>
    </r>
    <r>
      <rPr>
        <sz val="11"/>
        <rFont val="돋움"/>
        <family val="3"/>
        <charset val="129"/>
      </rPr>
      <t>(배달이 아닌 업소내 판매가격)</t>
    </r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</si>
  <si>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</si>
  <si>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</si>
  <si>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</si>
  <si>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</si>
  <si>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</si>
  <si>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</si>
  <si>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</si>
  <si>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</si>
  <si>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</si>
  <si>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</si>
  <si>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</si>
  <si>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</si>
  <si>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</si>
  <si>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</si>
  <si>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</si>
  <si>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</si>
  <si>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</si>
  <si>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</si>
  <si>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</si>
  <si>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</si>
  <si>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</si>
  <si>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</si>
  <si>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</si>
  <si>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(고기는 한우로 조사, 원산지 기재)</t>
    </r>
    <phoneticPr fontId="2" type="noConversion"/>
  </si>
  <si>
    <r>
      <t>물냉면,</t>
    </r>
    <r>
      <rPr>
        <sz val="11"/>
        <rFont val="돋움"/>
        <family val="3"/>
        <charset val="129"/>
      </rPr>
      <t xml:space="preserve"> 1인분</t>
    </r>
    <phoneticPr fontId="2" type="noConversion"/>
  </si>
  <si>
    <r>
      <t>1인분</t>
    </r>
    <r>
      <rPr>
        <sz val="11"/>
        <rFont val="돋움"/>
        <family val="3"/>
        <charset val="129"/>
      </rPr>
      <t>(보통)</t>
    </r>
    <phoneticPr fontId="2" type="noConversion"/>
  </si>
  <si>
    <r>
      <t xml:space="preserve">1인분(보통)
</t>
    </r>
    <r>
      <rPr>
        <sz val="11"/>
        <rFont val="돋움"/>
        <family val="3"/>
        <charset val="129"/>
      </rPr>
      <t>(국내산으로 조사, 원산지 기재)</t>
    </r>
    <phoneticPr fontId="2" type="noConversion"/>
  </si>
  <si>
    <r>
      <t xml:space="preserve">1인분
</t>
    </r>
    <r>
      <rPr>
        <sz val="11"/>
        <rFont val="돋움"/>
        <family val="3"/>
        <charset val="129"/>
      </rPr>
      <t>(전골이 아닌 백반으로 조사-공기밥포함)</t>
    </r>
    <phoneticPr fontId="2" type="noConversion"/>
  </si>
  <si>
    <r>
      <t>1인분</t>
    </r>
    <r>
      <rPr>
        <sz val="11"/>
        <rFont val="돋움"/>
        <family val="3"/>
        <charset val="129"/>
      </rPr>
      <t>(한우로 조사하되 원산지 기재
/ 정확한  g 기재)</t>
    </r>
    <phoneticPr fontId="2" type="noConversion"/>
  </si>
  <si>
    <r>
      <t>1인분</t>
    </r>
    <r>
      <rPr>
        <sz val="11"/>
        <rFont val="돋움"/>
        <family val="3"/>
        <charset val="129"/>
      </rPr>
      <t>(국내산으로로 조사하되 원산지 기재 / 정확한  g 기재)</t>
    </r>
    <phoneticPr fontId="2" type="noConversion"/>
  </si>
  <si>
    <t>1접시(보통), 돼지고기
(국내산으로 조사하되, 원산지기재)</t>
    <phoneticPr fontId="2" type="noConversion"/>
  </si>
  <si>
    <r>
      <t>1인분</t>
    </r>
    <r>
      <rPr>
        <sz val="11"/>
        <rFont val="돋움"/>
        <family val="3"/>
        <charset val="129"/>
      </rPr>
      <t>(일반돈가스, 돼지고기)
(국내산으로 조사하되, 원산지기재)</t>
    </r>
    <phoneticPr fontId="2" type="noConversion"/>
  </si>
  <si>
    <r>
      <t>1인분</t>
    </r>
    <r>
      <rPr>
        <sz val="11"/>
        <rFont val="돋움"/>
        <family val="3"/>
        <charset val="129"/>
      </rPr>
      <t>(보통, 활어기준)</t>
    </r>
    <phoneticPr fontId="2" type="noConversion"/>
  </si>
  <si>
    <r>
      <t>1마리</t>
    </r>
    <r>
      <rPr>
        <sz val="11"/>
        <rFont val="돋움"/>
        <family val="3"/>
        <charset val="129"/>
      </rPr>
      <t>(튀김통닭, 후라이드)
(국내산으로 조사하되, 원산지기재)</t>
    </r>
    <phoneticPr fontId="2" type="noConversion"/>
  </si>
  <si>
    <r>
      <t>1개(기본형, 불고기버거</t>
    </r>
    <r>
      <rPr>
        <sz val="11"/>
        <rFont val="돋움"/>
        <family val="3"/>
        <charset val="129"/>
      </rPr>
      <t>)</t>
    </r>
    <phoneticPr fontId="2" type="noConversion"/>
  </si>
  <si>
    <r>
      <t>1개</t>
    </r>
    <r>
      <rPr>
        <sz val="11"/>
        <rFont val="돋움"/>
        <family val="3"/>
        <charset val="129"/>
      </rPr>
      <t>(기본형, 불고기피자, 레귤러)</t>
    </r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</si>
  <si>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</si>
  <si>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1인분</t>
    </r>
    <r>
      <rPr>
        <sz val="11"/>
        <rFont val="돋움"/>
        <family val="3"/>
        <charset val="129"/>
      </rPr>
      <t>(일반보통라면)</t>
    </r>
    <phoneticPr fontId="2" type="noConversion"/>
  </si>
  <si>
    <r>
      <t>1인분</t>
    </r>
    <r>
      <rPr>
        <sz val="11"/>
        <rFont val="돋움"/>
        <family val="3"/>
        <charset val="129"/>
      </rPr>
      <t>(일반김밥)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</si>
  <si>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</si>
  <si>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1잔</t>
    </r>
    <r>
      <rPr>
        <sz val="11"/>
        <rFont val="돋움"/>
        <family val="3"/>
        <charset val="129"/>
      </rPr>
      <t>(일반원두커피)
(전문업소가 아닌 일반업소)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</si>
  <si>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</si>
  <si>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r>
      <t>1잔</t>
    </r>
    <r>
      <rPr>
        <sz val="11"/>
        <rFont val="돋움"/>
        <family val="3"/>
        <charset val="129"/>
      </rPr>
      <t>(</t>
    </r>
    <r>
      <rPr>
        <sz val="11"/>
        <rFont val="돋움"/>
        <family val="3"/>
        <charset val="129"/>
      </rPr>
      <t>녹차</t>
    </r>
    <r>
      <rPr>
        <sz val="11"/>
        <rFont val="돋움"/>
        <family val="3"/>
        <charset val="129"/>
      </rPr>
      <t>)
(전문업소가 아닌 일반업소)</t>
    </r>
    <phoneticPr fontId="2" type="noConversion"/>
  </si>
  <si>
    <t>양복세탁료</t>
    <phoneticPr fontId="2" type="noConversion"/>
  </si>
  <si>
    <r>
      <t>1회</t>
    </r>
    <r>
      <rPr>
        <sz val="11"/>
        <rFont val="돋움"/>
        <family val="3"/>
        <charset val="129"/>
      </rPr>
      <t xml:space="preserve">(신사복 상하 드라이크리닝
(정장1벌) 다림질 포함) </t>
    </r>
    <phoneticPr fontId="2" type="noConversion"/>
  </si>
  <si>
    <r>
      <t>1회</t>
    </r>
    <r>
      <rPr>
        <sz val="11"/>
        <rFont val="돋움"/>
        <family val="3"/>
        <charset val="129"/>
      </rPr>
      <t>(신사복 하의길이 수선-
바지밑단 줄임)</t>
    </r>
    <phoneticPr fontId="2" type="noConversion"/>
  </si>
  <si>
    <r>
      <t>1개원</t>
    </r>
    <r>
      <rPr>
        <sz val="11"/>
        <rFont val="돋움"/>
        <family val="3"/>
        <charset val="129"/>
      </rPr>
      <t>(아파트 개별부과금 제외한 
전금액(1m 요금)</t>
    </r>
    <phoneticPr fontId="2" type="noConversion"/>
  </si>
  <si>
    <t>운동경기관람료</t>
    <phoneticPr fontId="2" type="noConversion"/>
  </si>
  <si>
    <r>
      <t>1회</t>
    </r>
    <r>
      <rPr>
        <sz val="11"/>
        <rFont val="돋움"/>
        <family val="3"/>
        <charset val="129"/>
      </rPr>
      <t>(경기장입장료(성인,일반석))</t>
    </r>
    <phoneticPr fontId="2" type="noConversion"/>
  </si>
  <si>
    <r>
      <t>1회</t>
    </r>
    <r>
      <rPr>
        <sz val="11"/>
        <rFont val="돋움"/>
        <family val="3"/>
        <charset val="129"/>
      </rPr>
      <t>(성인일반 1회 입장료(실내수영장))</t>
    </r>
    <phoneticPr fontId="2" type="noConversion"/>
  </si>
  <si>
    <t>볼링장 이용료</t>
    <phoneticPr fontId="2" type="noConversion"/>
  </si>
  <si>
    <r>
      <t>1회</t>
    </r>
    <r>
      <rPr>
        <sz val="11"/>
        <rFont val="돋움"/>
        <family val="3"/>
        <charset val="129"/>
      </rPr>
      <t>(일반인 평일,1게임, 오후기준, 신발대여료 제외)</t>
    </r>
    <phoneticPr fontId="2" type="noConversion"/>
  </si>
  <si>
    <t>골프연습장이용료</t>
    <phoneticPr fontId="2" type="noConversion"/>
  </si>
  <si>
    <r>
      <t>1개월</t>
    </r>
    <r>
      <rPr>
        <sz val="11"/>
        <rFont val="돋움"/>
        <family val="3"/>
        <charset val="129"/>
      </rPr>
      <t>(초급반(남자) 회원)</t>
    </r>
    <phoneticPr fontId="2" type="noConversion"/>
  </si>
  <si>
    <r>
      <t>1시간</t>
    </r>
    <r>
      <rPr>
        <sz val="11"/>
        <rFont val="돋움"/>
        <family val="3"/>
        <charset val="129"/>
      </rPr>
      <t>(일반인, 저녁시간대)</t>
    </r>
    <phoneticPr fontId="2" type="noConversion"/>
  </si>
  <si>
    <r>
      <t>1시간</t>
    </r>
    <r>
      <rPr>
        <sz val="11"/>
        <rFont val="돋움"/>
        <family val="3"/>
        <charset val="129"/>
      </rPr>
      <t>(성인, 저녁시간대,일반실)</t>
    </r>
    <phoneticPr fontId="2" type="noConversion"/>
  </si>
  <si>
    <r>
      <t>1회</t>
    </r>
    <r>
      <rPr>
        <sz val="11"/>
        <rFont val="돋움"/>
        <family val="3"/>
        <charset val="129"/>
      </rPr>
      <t>(상영시간 100분정도, 조조,심야,3D제외)</t>
    </r>
    <phoneticPr fontId="2" type="noConversion"/>
  </si>
  <si>
    <r>
      <t>1조</t>
    </r>
    <r>
      <rPr>
        <sz val="11"/>
        <rFont val="돋움"/>
        <family val="3"/>
        <charset val="129"/>
      </rPr>
      <t>(반명함판칼라(3*4cm))</t>
    </r>
    <phoneticPr fontId="2" type="noConversion"/>
  </si>
  <si>
    <r>
      <t>사이즈 3</t>
    </r>
    <r>
      <rPr>
        <sz val="11"/>
        <rFont val="돋움"/>
        <family val="3"/>
        <charset val="129"/>
      </rPr>
      <t>.5</t>
    </r>
    <r>
      <rPr>
        <sz val="11"/>
        <rFont val="돋움"/>
        <family val="3"/>
        <charset val="129"/>
      </rPr>
      <t>×</t>
    </r>
    <r>
      <rPr>
        <sz val="11"/>
        <rFont val="돋움"/>
        <family val="3"/>
        <charset val="129"/>
      </rPr>
      <t>5(8.9*12.7cm)
사진인화요금, 현상료 제외</t>
    </r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</si>
  <si>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</si>
  <si>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(평일,스탠다드, 2급 기준)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</si>
  <si>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</si>
  <si>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r>
      <t>1일</t>
    </r>
    <r>
      <rPr>
        <sz val="11"/>
        <rFont val="돋움"/>
        <family val="3"/>
        <charset val="129"/>
      </rPr>
      <t>(독방,1박,욕탕부설)</t>
    </r>
    <phoneticPr fontId="2" type="noConversion"/>
  </si>
  <si>
    <r>
      <t>1일</t>
    </r>
    <r>
      <rPr>
        <sz val="11"/>
        <rFont val="돋움"/>
        <family val="3"/>
        <charset val="129"/>
      </rPr>
      <t>(25평정도, 비수기평일, 일반회원가)</t>
    </r>
    <phoneticPr fontId="2" type="noConversion"/>
  </si>
  <si>
    <r>
      <t>1회</t>
    </r>
    <r>
      <rPr>
        <sz val="11"/>
        <rFont val="돋움"/>
        <family val="3"/>
        <charset val="129"/>
      </rPr>
      <t>(남자성인 컷트 요금)</t>
    </r>
    <phoneticPr fontId="2" type="noConversion"/>
  </si>
  <si>
    <r>
      <t>1회</t>
    </r>
    <r>
      <rPr>
        <sz val="11"/>
        <rFont val="돋움"/>
        <family val="3"/>
        <charset val="129"/>
      </rPr>
      <t>(전문업소가 아닌 일반업소)</t>
    </r>
    <phoneticPr fontId="2" type="noConversion"/>
  </si>
  <si>
    <t>목욕료</t>
    <phoneticPr fontId="2" type="noConversion"/>
  </si>
  <si>
    <r>
      <t>1회</t>
    </r>
    <r>
      <rPr>
        <sz val="11"/>
        <rFont val="돋움"/>
        <family val="3"/>
        <charset val="129"/>
      </rPr>
      <t>(성인일반대중탕)</t>
    </r>
    <phoneticPr fontId="2" type="noConversion"/>
  </si>
  <si>
    <t>찜질방이용료</t>
    <phoneticPr fontId="2" type="noConversion"/>
  </si>
  <si>
    <r>
      <t>1회</t>
    </r>
    <r>
      <rPr>
        <sz val="11"/>
        <rFont val="돋움"/>
        <family val="3"/>
        <charset val="129"/>
      </rPr>
      <t>(성인, 찜질복대여료 포함)</t>
    </r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</si>
  <si>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</si>
  <si>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</si>
  <si>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</si>
  <si>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</si>
  <si>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r>
      <t xml:space="preserve"> 쇠</t>
    </r>
    <r>
      <rPr>
        <sz val="11"/>
        <rFont val="돋움"/>
        <family val="3"/>
        <charset val="129"/>
      </rPr>
      <t xml:space="preserve"> 고 기</t>
    </r>
    <phoneticPr fontId="2" type="noConversion"/>
  </si>
  <si>
    <t xml:space="preserve">    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</si>
  <si>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</si>
  <si>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</si>
  <si>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</si>
  <si>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</si>
  <si>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</si>
  <si>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</si>
  <si>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</si>
  <si>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</si>
  <si>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</si>
  <si>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</si>
  <si>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</si>
  <si>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</si>
  <si>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</si>
  <si>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</si>
  <si>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</si>
  <si>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</si>
  <si>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</si>
  <si>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</si>
  <si>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</si>
  <si>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</si>
  <si>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</si>
  <si>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</si>
  <si>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</si>
  <si>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</si>
  <si>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</si>
  <si>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</si>
  <si>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</si>
  <si>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</si>
  <si>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</si>
  <si>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</si>
  <si>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</si>
  <si>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</si>
  <si>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</si>
  <si>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</si>
  <si>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</si>
  <si>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</si>
  <si>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</si>
  <si>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</si>
  <si>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</si>
  <si>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</si>
  <si>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</si>
  <si>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</si>
  <si>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r>
      <t xml:space="preserve">치 </t>
    </r>
    <r>
      <rPr>
        <sz val="11"/>
        <rFont val="돋움"/>
        <family val="3"/>
        <charset val="129"/>
      </rPr>
      <t xml:space="preserve">  </t>
    </r>
    <r>
      <rPr>
        <sz val="11"/>
        <rFont val="돋움"/>
        <family val="3"/>
        <charset val="129"/>
      </rPr>
      <t>킨</t>
    </r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</si>
  <si>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</si>
  <si>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</si>
  <si>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</si>
  <si>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</si>
  <si>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</si>
  <si>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</si>
  <si>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두리문설렁탕
8,000</t>
    <phoneticPr fontId="2" type="noConversion"/>
  </si>
  <si>
    <t>59쌀피자
8,900</t>
    <phoneticPr fontId="2" type="noConversion"/>
  </si>
  <si>
    <t>메가박스
10,000</t>
    <phoneticPr fontId="2" type="noConversion"/>
  </si>
  <si>
    <t>스파렉스
8,000</t>
    <phoneticPr fontId="2" type="noConversion"/>
  </si>
  <si>
    <t>명가원
8,000</t>
    <phoneticPr fontId="2" type="noConversion"/>
  </si>
  <si>
    <t>명가원
12,000</t>
    <phoneticPr fontId="2" type="noConversion"/>
  </si>
  <si>
    <t>가현산생고기
29,000</t>
    <phoneticPr fontId="2" type="noConversion"/>
  </si>
  <si>
    <t>가현산생고기
14,000</t>
    <phoneticPr fontId="2" type="noConversion"/>
  </si>
  <si>
    <t>가현산생고기
15,000</t>
    <phoneticPr fontId="2" type="noConversion"/>
  </si>
  <si>
    <t>용우동
7,000</t>
    <phoneticPr fontId="2" type="noConversion"/>
  </si>
  <si>
    <t>치킨마루
9,900</t>
    <phoneticPr fontId="2" type="noConversion"/>
  </si>
  <si>
    <t>검단복지회관
5,000</t>
    <phoneticPr fontId="2" type="noConversion"/>
  </si>
  <si>
    <t>롯데시네마
10,000</t>
    <phoneticPr fontId="2" type="noConversion"/>
  </si>
  <si>
    <t>포토원사진관
18,000</t>
    <phoneticPr fontId="2" type="noConversion"/>
  </si>
  <si>
    <t>포토원사진관
500</t>
    <phoneticPr fontId="2" type="noConversion"/>
  </si>
  <si>
    <t>펜타스타호텔
70,000</t>
    <phoneticPr fontId="2" type="noConversion"/>
  </si>
  <si>
    <t>횡성한우정육식당
12,000</t>
    <phoneticPr fontId="2" type="noConversion"/>
  </si>
  <si>
    <t>공시엔승
6,000</t>
    <phoneticPr fontId="2" type="noConversion"/>
  </si>
  <si>
    <t>공시엔승
8,000</t>
    <phoneticPr fontId="2" type="noConversion"/>
  </si>
  <si>
    <t>핀즈볼링장
4,000</t>
    <phoneticPr fontId="2" type="noConversion"/>
  </si>
  <si>
    <t>동인관광호텔
110,000</t>
    <phoneticPr fontId="2" type="noConversion"/>
  </si>
  <si>
    <t>검단복지회관
5,000</t>
    <phoneticPr fontId="2" type="noConversion"/>
  </si>
  <si>
    <t>마전ㆍ당하ㆍ원당동</t>
    <phoneticPr fontId="2" type="noConversion"/>
  </si>
  <si>
    <t>가정ㆍ석남ㆍ가좌동</t>
    <phoneticPr fontId="2" type="noConversion"/>
  </si>
  <si>
    <t>검단ㆍ오류왕길동</t>
    <phoneticPr fontId="2" type="noConversion"/>
  </si>
  <si>
    <t>마전ㆍ당하ㆍ원당동</t>
    <phoneticPr fontId="2" type="noConversion"/>
  </si>
  <si>
    <t>검단ㆍ오류왕길동</t>
    <phoneticPr fontId="2" type="noConversion"/>
  </si>
  <si>
    <t>가정ㆍ석남ㆍ가좌동</t>
    <phoneticPr fontId="2" type="noConversion"/>
  </si>
  <si>
    <t>새자리냉면
7,000</t>
    <phoneticPr fontId="2" type="noConversion"/>
  </si>
  <si>
    <t>국민순대국
6,000</t>
    <phoneticPr fontId="2" type="noConversion"/>
  </si>
  <si>
    <t>곽만근갈비탕
12,000</t>
    <phoneticPr fontId="2" type="noConversion"/>
  </si>
  <si>
    <t>송화삼계탕
13,000</t>
    <phoneticPr fontId="2" type="noConversion"/>
  </si>
  <si>
    <t>천하갈비
7,000</t>
    <phoneticPr fontId="2" type="noConversion"/>
  </si>
  <si>
    <t>횡성한우청육식당
10,000</t>
    <phoneticPr fontId="2" type="noConversion"/>
  </si>
  <si>
    <t>횡성한우정육식당
19,500</t>
    <phoneticPr fontId="2" type="noConversion"/>
  </si>
  <si>
    <t>공시엔승
18,000</t>
    <phoneticPr fontId="2" type="noConversion"/>
  </si>
  <si>
    <t>홍익돈까스
9,900</t>
    <phoneticPr fontId="2" type="noConversion"/>
  </si>
  <si>
    <t>스시어왕본점
12,000</t>
    <phoneticPr fontId="2" type="noConversion"/>
  </si>
  <si>
    <t>노랑통닭
17,000</t>
    <phoneticPr fontId="2" type="noConversion"/>
  </si>
  <si>
    <t>롯데리아
3,900</t>
    <phoneticPr fontId="2" type="noConversion"/>
  </si>
  <si>
    <t>김가네김밥
3,500</t>
    <phoneticPr fontId="2" type="noConversion"/>
  </si>
  <si>
    <t>대주세탁소
7,000</t>
    <phoneticPr fontId="2" type="noConversion"/>
  </si>
  <si>
    <t>대주세탁소
4,000</t>
    <phoneticPr fontId="2" type="noConversion"/>
  </si>
  <si>
    <t>검단아이파크2차
1,087</t>
    <phoneticPr fontId="2" type="noConversion"/>
  </si>
  <si>
    <t>원당우체국
11,000</t>
    <phoneticPr fontId="2" type="noConversion"/>
  </si>
  <si>
    <t>수당구장
12,000</t>
    <phoneticPr fontId="2" type="noConversion"/>
  </si>
  <si>
    <t>딜라이트플러스 PC방
1,000</t>
    <phoneticPr fontId="2" type="noConversion"/>
  </si>
  <si>
    <t>여혜민포토그라피
16,000</t>
    <phoneticPr fontId="2" type="noConversion"/>
  </si>
  <si>
    <t>여혜민포토그라피
3,000</t>
    <phoneticPr fontId="2" type="noConversion"/>
  </si>
  <si>
    <t>미장원 1987
12,000</t>
    <phoneticPr fontId="2" type="noConversion"/>
  </si>
  <si>
    <t>미장원 1987
15,000</t>
    <phoneticPr fontId="2" type="noConversion"/>
  </si>
  <si>
    <t>스파렉스
9,000</t>
    <phoneticPr fontId="2" type="noConversion"/>
  </si>
  <si>
    <t>육쌈냉면
7,000</t>
    <phoneticPr fontId="2" type="noConversion"/>
  </si>
  <si>
    <t>찌개마을
7,000</t>
    <phoneticPr fontId="2" type="noConversion"/>
  </si>
  <si>
    <t>찌개마을
7,000</t>
    <phoneticPr fontId="2" type="noConversion"/>
  </si>
  <si>
    <t>태백산
13,000</t>
    <phoneticPr fontId="2" type="noConversion"/>
  </si>
  <si>
    <t>교동짬뽕
3,000</t>
    <phoneticPr fontId="2" type="noConversion"/>
  </si>
  <si>
    <t>교동짬뽕
8,000</t>
    <phoneticPr fontId="2" type="noConversion"/>
  </si>
  <si>
    <t>교동짬뽕
12,000</t>
    <phoneticPr fontId="2" type="noConversion"/>
  </si>
  <si>
    <t>스시연
12,000</t>
    <phoneticPr fontId="2" type="noConversion"/>
  </si>
  <si>
    <t>버거킹
3,200</t>
    <phoneticPr fontId="2" type="noConversion"/>
  </si>
  <si>
    <t>59쌀피자
10,900</t>
    <phoneticPr fontId="2" type="noConversion"/>
  </si>
  <si>
    <t>김밥천국
5,500</t>
    <phoneticPr fontId="2" type="noConversion"/>
  </si>
  <si>
    <t>김밥천국
3,500</t>
    <phoneticPr fontId="2" type="noConversion"/>
  </si>
  <si>
    <t>김밥천국
2,000</t>
    <phoneticPr fontId="2" type="noConversion"/>
  </si>
  <si>
    <t>요거프레소
3,000</t>
    <phoneticPr fontId="2" type="noConversion"/>
  </si>
  <si>
    <t>요거프레소
3,800</t>
    <phoneticPr fontId="2" type="noConversion"/>
  </si>
  <si>
    <t>명품세탁
6,000</t>
    <phoneticPr fontId="2" type="noConversion"/>
  </si>
  <si>
    <t>명품세탁
5,000</t>
    <phoneticPr fontId="2" type="noConversion"/>
  </si>
  <si>
    <t>검단자이2단지아파트
1,490</t>
    <phoneticPr fontId="2" type="noConversion"/>
  </si>
  <si>
    <t>검단우체국
11,000</t>
    <phoneticPr fontId="2" type="noConversion"/>
  </si>
  <si>
    <t>플랜볼링
4,000</t>
    <phoneticPr fontId="2" type="noConversion"/>
  </si>
  <si>
    <t>GDR아카데미
400,000(3개월)</t>
    <phoneticPr fontId="2" type="noConversion"/>
  </si>
  <si>
    <t>오페라당구클럽
9,000</t>
    <phoneticPr fontId="2" type="noConversion"/>
  </si>
  <si>
    <t>퀸즈애비뉴노래연습장
25,000</t>
    <phoneticPr fontId="2" type="noConversion"/>
  </si>
  <si>
    <t>GEEKSTAR PC CAFE
1,000</t>
    <phoneticPr fontId="2" type="noConversion"/>
  </si>
  <si>
    <t>노블레스모텔 40,000</t>
    <phoneticPr fontId="2" type="noConversion"/>
  </si>
  <si>
    <t>Leal hair
15,000</t>
    <phoneticPr fontId="2" type="noConversion"/>
  </si>
  <si>
    <t>Leal hair
12,000</t>
    <phoneticPr fontId="2" type="noConversion"/>
  </si>
  <si>
    <t>이지24시 사우나
8,000</t>
    <phoneticPr fontId="2" type="noConversion"/>
  </si>
  <si>
    <t>함흥냉면
8,500</t>
    <phoneticPr fontId="2" type="noConversion"/>
  </si>
  <si>
    <t>토마토김밥
5,500</t>
    <phoneticPr fontId="2" type="noConversion"/>
  </si>
  <si>
    <t>함흥냉면
11,500</t>
    <phoneticPr fontId="2" type="noConversion"/>
  </si>
  <si>
    <t>참나무능이버섯백숙문
12,000</t>
    <phoneticPr fontId="2" type="noConversion"/>
  </si>
  <si>
    <t>만찬
7,000</t>
    <phoneticPr fontId="2" type="noConversion"/>
  </si>
  <si>
    <t>만찬
6,000</t>
    <phoneticPr fontId="2" type="noConversion"/>
  </si>
  <si>
    <t>함흥냉면
15,000</t>
    <phoneticPr fontId="2" type="noConversion"/>
  </si>
  <si>
    <t>함흥냉면
25,000</t>
    <phoneticPr fontId="2" type="noConversion"/>
  </si>
  <si>
    <t>함흥냉면
14,500</t>
    <phoneticPr fontId="2" type="noConversion"/>
  </si>
  <si>
    <t>대박집
13,000</t>
    <phoneticPr fontId="2" type="noConversion"/>
  </si>
  <si>
    <t>팔팔짬뽕
5,000</t>
    <phoneticPr fontId="2" type="noConversion"/>
  </si>
  <si>
    <t>팔팔짬뽕
6,500</t>
    <phoneticPr fontId="2" type="noConversion"/>
  </si>
  <si>
    <t>팔팔짬뽕
13,000</t>
    <phoneticPr fontId="2" type="noConversion"/>
  </si>
  <si>
    <t>혜화동돈까스극장
8,500</t>
    <phoneticPr fontId="2" type="noConversion"/>
  </si>
  <si>
    <t>다시온
9,900</t>
    <phoneticPr fontId="2" type="noConversion"/>
  </si>
  <si>
    <t>BHC
15,000</t>
    <phoneticPr fontId="2" type="noConversion"/>
  </si>
  <si>
    <t>맘스터치
3,000</t>
    <phoneticPr fontId="2" type="noConversion"/>
  </si>
  <si>
    <t>대부도바지락칼국수
4,000</t>
    <phoneticPr fontId="2" type="noConversion"/>
  </si>
  <si>
    <t>토마토김밥
3,500</t>
    <phoneticPr fontId="2" type="noConversion"/>
  </si>
  <si>
    <t>카페고고
3,000</t>
    <phoneticPr fontId="2" type="noConversion"/>
  </si>
  <si>
    <t>카페고고
3,800</t>
    <phoneticPr fontId="2" type="noConversion"/>
  </si>
  <si>
    <t>깔끔나라세탁소
7,000</t>
    <phoneticPr fontId="2" type="noConversion"/>
  </si>
  <si>
    <t>깔끔나라세탁소
3,000</t>
    <phoneticPr fontId="2" type="noConversion"/>
  </si>
  <si>
    <t>진주2단지아파트
1,170</t>
    <phoneticPr fontId="2" type="noConversion"/>
  </si>
  <si>
    <t>가좌우체국
11,000</t>
    <phoneticPr fontId="2" type="noConversion"/>
  </si>
  <si>
    <t xml:space="preserve">서부여성회관
3,300
</t>
    <phoneticPr fontId="2" type="noConversion"/>
  </si>
  <si>
    <t>철마봉링장
3,500</t>
    <phoneticPr fontId="2" type="noConversion"/>
  </si>
  <si>
    <t>다온스크린골프연습장
120,000
(1개월)</t>
    <phoneticPr fontId="2" type="noConversion"/>
  </si>
  <si>
    <t>샤방샤방당구장
8,000</t>
    <phoneticPr fontId="2" type="noConversion"/>
  </si>
  <si>
    <t>신현사진관
16,000</t>
    <phoneticPr fontId="2" type="noConversion"/>
  </si>
  <si>
    <t>신현사진관
300</t>
    <phoneticPr fontId="2" type="noConversion"/>
  </si>
  <si>
    <t>델루나호텔
40,000</t>
    <phoneticPr fontId="2" type="noConversion"/>
  </si>
  <si>
    <t>미즈헤어샵
15,000</t>
    <phoneticPr fontId="2" type="noConversion"/>
  </si>
  <si>
    <t>해수워터피아
8,000</t>
    <phoneticPr fontId="2" type="noConversion"/>
  </si>
  <si>
    <t>해수워터피아
9,000</t>
    <phoneticPr fontId="2" type="noConversion"/>
  </si>
  <si>
    <t>용우동
6,500</t>
    <phoneticPr fontId="2" type="noConversion"/>
  </si>
  <si>
    <t>한우종갓집
16,000</t>
    <phoneticPr fontId="2" type="noConversion"/>
  </si>
  <si>
    <t>피제이피자
14,900</t>
    <phoneticPr fontId="2" type="noConversion"/>
  </si>
  <si>
    <t>휴노래방
30,000</t>
    <phoneticPr fontId="2" type="noConversion"/>
  </si>
  <si>
    <t>아인PC방
1,000</t>
    <phoneticPr fontId="2" type="noConversion"/>
  </si>
  <si>
    <t>횡성한우청육식당
7,000</t>
    <phoneticPr fontId="2" type="noConversion"/>
  </si>
  <si>
    <t>소담칼국수
5,000</t>
    <phoneticPr fontId="2" type="noConversion"/>
  </si>
  <si>
    <t>커피베어
3,200</t>
    <phoneticPr fontId="2" type="noConversion"/>
  </si>
  <si>
    <t>커피베어
3,000</t>
    <phoneticPr fontId="2" type="noConversion"/>
  </si>
  <si>
    <t>한종골프
60,000(3개월)</t>
    <phoneticPr fontId="2" type="noConversion"/>
  </si>
  <si>
    <t>아바노래방
30,000</t>
    <phoneticPr fontId="2" type="noConversion"/>
  </si>
  <si>
    <t>서구 개인서비스요금(6월)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</si>
</sst>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9"/>
      <name val="돋움"/>
      <family val="3"/>
      <charset val="129"/>
    </font>
    <font>
      <sz val="11"/>
      <color indexed="10"/>
      <name val="굴림체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9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 shrinkToFit="1"/>
    </xf>
    <xf numFmtId="0" fontId="1" fillId="0" borderId="5" xfId="0" applyFont="1" applyFill="1" applyBorder="1" applyAlignment="1">
      <alignment horizontal="center" vertical="center" wrapText="1" shrinkToFit="1"/>
    </xf>
    <xf numFmtId="0" fontId="0" fillId="0" borderId="5" xfId="0" applyFill="1" applyBorder="1" applyAlignment="1">
      <alignment horizontal="center" vertical="center" wrapText="1" shrinkToFit="1"/>
    </xf>
    <xf numFmtId="41" fontId="1" fillId="0" borderId="0" xfId="0" applyNumberFormat="1" applyFont="1"/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6" borderId="0" xfId="0" applyNumberFormat="1" applyFill="1" applyAlignment="1">
      <alignment horizontal="center"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10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0" fontId="9" fillId="0" borderId="5" xfId="0" applyFont="1" applyFill="1" applyBorder="1" applyAlignment="1">
      <alignment horizontal="center" vertical="center" wrapText="1" shrinkToFit="1"/>
    </xf>
    <xf numFmtId="0" fontId="0" fillId="0" borderId="5" xfId="0" applyFont="1" applyFill="1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shrinkToFit="1"/>
    </xf>
    <xf numFmtId="178" fontId="4" fillId="0" borderId="10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41" fontId="9" fillId="0" borderId="5" xfId="1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 shrinkToFi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view="pageBreakPreview" zoomScaleNormal="80" zoomScaleSheetLayoutView="100" workbookViewId="0">
      <pane xSplit="8" ySplit="2" topLeftCell="I30" activePane="bottomRight" state="frozen"/>
      <selection pane="topRight" activeCell="I1" sqref="I1"/>
      <selection pane="bottomLeft" activeCell="A3" sqref="A3"/>
      <selection pane="bottomRight" activeCell="K48" sqref="K4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9" customWidth="1"/>
    <col min="4" max="5" width="9.88671875" style="25" bestFit="1" customWidth="1"/>
    <col min="6" max="6" width="1.109375" style="25" customWidth="1"/>
    <col min="7" max="7" width="9.33203125" style="25" bestFit="1" customWidth="1"/>
    <col min="8" max="8" width="8.5546875" style="25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108" t="s">
        <v>135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48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40" t="s">
        <v>129</v>
      </c>
      <c r="E2" s="40" t="s">
        <v>128</v>
      </c>
      <c r="F2" s="106" t="s">
        <v>130</v>
      </c>
      <c r="G2" s="106"/>
      <c r="H2" s="40" t="s">
        <v>131</v>
      </c>
      <c r="I2" s="54" t="s">
        <v>163</v>
      </c>
      <c r="J2" s="76" t="s">
        <v>164</v>
      </c>
      <c r="K2" s="76" t="s">
        <v>162</v>
      </c>
      <c r="L2" s="54"/>
      <c r="M2" s="54"/>
      <c r="N2" s="54"/>
      <c r="O2" s="54"/>
      <c r="P2" s="54"/>
      <c r="Q2" s="54"/>
    </row>
    <row r="3" spans="1:19" ht="27.75" customHeight="1" thickTop="1" x14ac:dyDescent="0.15">
      <c r="A3" s="104" t="s">
        <v>86</v>
      </c>
      <c r="B3" s="20" t="s">
        <v>36</v>
      </c>
      <c r="C3" s="35" t="s">
        <v>91</v>
      </c>
      <c r="D3" s="22">
        <v>7750</v>
      </c>
      <c r="E3" s="22">
        <v>7750</v>
      </c>
      <c r="F3" s="23" t="str">
        <f>IF((D3-E3)&lt;0,"↑",IF((D3-E3)&gt;0,"↓",""))</f>
        <v/>
      </c>
      <c r="G3" s="24">
        <f t="shared" ref="G3:G47" si="0">ABS(D3-E3)</f>
        <v>0</v>
      </c>
      <c r="H3" s="53">
        <f>ROUND(((D3-E3)/E3)*100,1)</f>
        <v>0</v>
      </c>
      <c r="I3" s="7">
        <v>8000</v>
      </c>
      <c r="J3" s="9">
        <v>8000</v>
      </c>
      <c r="K3" s="10">
        <v>7000</v>
      </c>
      <c r="L3" s="7"/>
      <c r="M3" s="8"/>
      <c r="N3" s="9"/>
      <c r="O3" s="10"/>
      <c r="P3" s="14"/>
      <c r="Q3" s="14"/>
      <c r="R3" s="46"/>
    </row>
    <row r="4" spans="1:19" ht="27.75" customHeight="1" x14ac:dyDescent="0.15">
      <c r="A4" s="105"/>
      <c r="B4" s="20" t="s">
        <v>4</v>
      </c>
      <c r="C4" s="36" t="s">
        <v>92</v>
      </c>
      <c r="D4" s="22">
        <v>6833.333333333333</v>
      </c>
      <c r="E4" s="22">
        <v>6833.333333333333</v>
      </c>
      <c r="F4" s="56" t="str">
        <f t="shared" ref="F4:F47" si="1">IF((D4-E4)&lt;0,"↑",IF((D4-E4)&gt;0,"↓",""))</f>
        <v/>
      </c>
      <c r="G4" s="57">
        <f t="shared" si="0"/>
        <v>0</v>
      </c>
      <c r="H4" s="53">
        <f t="shared" ref="H4:H47" si="2">ROUND(((D4-E4)/E4)*100,1)</f>
        <v>0</v>
      </c>
      <c r="I4" s="11">
        <v>8500</v>
      </c>
      <c r="J4" s="13">
        <v>7000</v>
      </c>
      <c r="K4" s="14">
        <v>7000</v>
      </c>
      <c r="L4" s="11"/>
      <c r="M4" s="12"/>
      <c r="N4" s="13"/>
      <c r="O4" s="14"/>
      <c r="P4" s="14"/>
      <c r="Q4" s="14"/>
      <c r="R4" s="46"/>
      <c r="S4" s="46"/>
    </row>
    <row r="5" spans="1:19" ht="27.75" customHeight="1" x14ac:dyDescent="0.15">
      <c r="A5" s="105"/>
      <c r="B5" s="20" t="s">
        <v>5</v>
      </c>
      <c r="C5" s="36" t="s">
        <v>93</v>
      </c>
      <c r="D5" s="22">
        <v>5722.2222222222226</v>
      </c>
      <c r="E5" s="22">
        <v>5722.2222222222226</v>
      </c>
      <c r="F5" s="56" t="str">
        <f t="shared" si="1"/>
        <v/>
      </c>
      <c r="G5" s="57">
        <f t="shared" si="0"/>
        <v>0</v>
      </c>
      <c r="H5" s="53">
        <f t="shared" si="2"/>
        <v>0</v>
      </c>
      <c r="I5" s="11">
        <v>5500</v>
      </c>
      <c r="J5" s="13">
        <v>6500</v>
      </c>
      <c r="K5" s="14">
        <v>6000</v>
      </c>
      <c r="L5" s="11"/>
      <c r="M5" s="15"/>
      <c r="N5" s="13"/>
      <c r="O5" s="14"/>
      <c r="P5" s="14"/>
      <c r="Q5" s="14"/>
      <c r="R5" s="46"/>
    </row>
    <row r="6" spans="1:19" ht="27.75" customHeight="1" x14ac:dyDescent="0.15">
      <c r="A6" s="105"/>
      <c r="B6" s="20" t="s">
        <v>6</v>
      </c>
      <c r="C6" s="35" t="s">
        <v>91</v>
      </c>
      <c r="D6" s="22">
        <v>11000</v>
      </c>
      <c r="E6" s="22">
        <v>11000</v>
      </c>
      <c r="F6" s="56" t="str">
        <f t="shared" si="1"/>
        <v/>
      </c>
      <c r="G6" s="57">
        <f t="shared" si="0"/>
        <v>0</v>
      </c>
      <c r="H6" s="53">
        <f t="shared" si="2"/>
        <v>0</v>
      </c>
      <c r="I6" s="11">
        <v>11500</v>
      </c>
      <c r="J6" s="13">
        <v>12000</v>
      </c>
      <c r="K6" s="14">
        <v>12000</v>
      </c>
      <c r="L6" s="16"/>
      <c r="M6" s="17"/>
      <c r="N6" s="13"/>
      <c r="O6" s="14"/>
      <c r="P6" s="14"/>
      <c r="Q6" s="55"/>
      <c r="R6" s="46"/>
    </row>
    <row r="7" spans="1:19" ht="27.75" customHeight="1" x14ac:dyDescent="0.15">
      <c r="A7" s="105"/>
      <c r="B7" s="20" t="s">
        <v>7</v>
      </c>
      <c r="C7" s="37" t="s">
        <v>94</v>
      </c>
      <c r="D7" s="22">
        <v>13000</v>
      </c>
      <c r="E7" s="22">
        <v>13000</v>
      </c>
      <c r="F7" s="56" t="str">
        <f t="shared" si="1"/>
        <v/>
      </c>
      <c r="G7" s="57">
        <f t="shared" si="0"/>
        <v>0</v>
      </c>
      <c r="H7" s="53">
        <f t="shared" si="2"/>
        <v>0</v>
      </c>
      <c r="I7" s="11">
        <v>12000</v>
      </c>
      <c r="J7" s="13">
        <v>16000</v>
      </c>
      <c r="K7" s="14">
        <v>13000</v>
      </c>
      <c r="L7" s="16"/>
      <c r="M7" s="17"/>
      <c r="N7" s="13"/>
      <c r="O7" s="14"/>
      <c r="P7" s="14"/>
      <c r="Q7" s="14"/>
      <c r="R7" s="46"/>
    </row>
    <row r="8" spans="1:19" ht="27.75" customHeight="1" x14ac:dyDescent="0.15">
      <c r="A8" s="105"/>
      <c r="B8" s="20" t="s">
        <v>8</v>
      </c>
      <c r="C8" s="37" t="s">
        <v>95</v>
      </c>
      <c r="D8" s="22">
        <v>6277.7777777777774</v>
      </c>
      <c r="E8" s="22">
        <v>6277.7777777777774</v>
      </c>
      <c r="F8" s="56" t="str">
        <f t="shared" si="1"/>
        <v/>
      </c>
      <c r="G8" s="57">
        <f t="shared" si="0"/>
        <v>0</v>
      </c>
      <c r="H8" s="53">
        <f t="shared" si="2"/>
        <v>0</v>
      </c>
      <c r="I8" s="11">
        <v>7000</v>
      </c>
      <c r="J8" s="13">
        <v>7000</v>
      </c>
      <c r="K8" s="14">
        <v>7000</v>
      </c>
      <c r="L8" s="11"/>
      <c r="M8" s="12"/>
      <c r="N8" s="13"/>
      <c r="O8" s="14"/>
      <c r="P8" s="14"/>
      <c r="Q8" s="14"/>
      <c r="R8" s="46"/>
      <c r="S8" s="46"/>
    </row>
    <row r="9" spans="1:19" ht="27.75" customHeight="1" x14ac:dyDescent="0.15">
      <c r="A9" s="105"/>
      <c r="B9" s="20" t="s">
        <v>9</v>
      </c>
      <c r="C9" s="37" t="s">
        <v>95</v>
      </c>
      <c r="D9" s="22">
        <v>6333.333333333333</v>
      </c>
      <c r="E9" s="22">
        <v>6333.333333333333</v>
      </c>
      <c r="F9" s="56" t="str">
        <f t="shared" si="1"/>
        <v/>
      </c>
      <c r="G9" s="57">
        <f t="shared" si="0"/>
        <v>0</v>
      </c>
      <c r="H9" s="53">
        <f t="shared" si="2"/>
        <v>0</v>
      </c>
      <c r="I9" s="11">
        <v>6000</v>
      </c>
      <c r="J9" s="13">
        <v>7000</v>
      </c>
      <c r="K9" s="14">
        <v>7000</v>
      </c>
      <c r="L9" s="11"/>
      <c r="M9" s="12"/>
      <c r="N9" s="13"/>
      <c r="O9" s="14"/>
      <c r="P9" s="14"/>
      <c r="Q9" s="14"/>
      <c r="R9" s="46"/>
    </row>
    <row r="10" spans="1:19" ht="27.75" customHeight="1" x14ac:dyDescent="0.15">
      <c r="A10" s="105"/>
      <c r="B10" s="20" t="s">
        <v>19</v>
      </c>
      <c r="C10" s="37" t="s">
        <v>96</v>
      </c>
      <c r="D10" s="22">
        <v>14433.333333333334</v>
      </c>
      <c r="E10" s="22">
        <v>14433.333333333334</v>
      </c>
      <c r="F10" s="56" t="str">
        <f t="shared" si="1"/>
        <v/>
      </c>
      <c r="G10" s="57">
        <f t="shared" si="0"/>
        <v>0</v>
      </c>
      <c r="H10" s="53">
        <f t="shared" si="2"/>
        <v>0</v>
      </c>
      <c r="I10" s="11">
        <v>15000</v>
      </c>
      <c r="J10" s="13">
        <v>13000</v>
      </c>
      <c r="K10" s="13">
        <v>10000</v>
      </c>
      <c r="L10" s="11"/>
      <c r="M10" s="12"/>
      <c r="N10" s="13"/>
      <c r="O10" s="13"/>
      <c r="P10" s="14"/>
      <c r="Q10" s="14"/>
      <c r="R10" s="46"/>
    </row>
    <row r="11" spans="1:19" ht="27.75" customHeight="1" x14ac:dyDescent="0.15">
      <c r="A11" s="105"/>
      <c r="B11" s="20" t="s">
        <v>85</v>
      </c>
      <c r="C11" s="37" t="s">
        <v>96</v>
      </c>
      <c r="D11" s="22">
        <v>30155.555555555555</v>
      </c>
      <c r="E11" s="22">
        <v>30155.555555555555</v>
      </c>
      <c r="F11" s="56" t="str">
        <f t="shared" si="1"/>
        <v/>
      </c>
      <c r="G11" s="57">
        <f t="shared" si="0"/>
        <v>0</v>
      </c>
      <c r="H11" s="53">
        <f t="shared" si="2"/>
        <v>0</v>
      </c>
      <c r="I11" s="11">
        <v>25000</v>
      </c>
      <c r="J11" s="13">
        <v>29000</v>
      </c>
      <c r="K11" s="13">
        <v>19500</v>
      </c>
      <c r="L11" s="11"/>
      <c r="M11" s="12"/>
      <c r="N11" s="13"/>
      <c r="O11" s="13"/>
      <c r="P11" s="14"/>
      <c r="Q11" s="14"/>
      <c r="R11" s="46"/>
    </row>
    <row r="12" spans="1:19" ht="27.75" customHeight="1" x14ac:dyDescent="0.15">
      <c r="A12" s="105"/>
      <c r="B12" s="20" t="s">
        <v>18</v>
      </c>
      <c r="C12" s="37" t="s">
        <v>97</v>
      </c>
      <c r="D12" s="22">
        <v>13888.888888888889</v>
      </c>
      <c r="E12" s="22">
        <v>13888.888888888889</v>
      </c>
      <c r="F12" s="56" t="str">
        <f t="shared" si="1"/>
        <v/>
      </c>
      <c r="G12" s="57">
        <f t="shared" si="0"/>
        <v>0</v>
      </c>
      <c r="H12" s="53">
        <f t="shared" si="2"/>
        <v>0</v>
      </c>
      <c r="I12" s="11">
        <v>14500</v>
      </c>
      <c r="J12" s="13">
        <v>14000</v>
      </c>
      <c r="K12" s="13">
        <v>12000</v>
      </c>
      <c r="L12" s="11"/>
      <c r="M12" s="12"/>
      <c r="N12" s="13"/>
      <c r="O12" s="13"/>
      <c r="P12" s="14"/>
      <c r="Q12" s="14"/>
      <c r="R12" s="46"/>
    </row>
    <row r="13" spans="1:19" ht="27.75" customHeight="1" x14ac:dyDescent="0.15">
      <c r="A13" s="105"/>
      <c r="B13" s="20" t="s">
        <v>17</v>
      </c>
      <c r="C13" s="37" t="s">
        <v>97</v>
      </c>
      <c r="D13" s="22">
        <v>13777.777777777777</v>
      </c>
      <c r="E13" s="22">
        <v>13777.777777777777</v>
      </c>
      <c r="F13" s="56" t="str">
        <f t="shared" si="1"/>
        <v/>
      </c>
      <c r="G13" s="57">
        <f t="shared" si="0"/>
        <v>0</v>
      </c>
      <c r="H13" s="53">
        <f t="shared" si="2"/>
        <v>0</v>
      </c>
      <c r="I13" s="11">
        <v>13000</v>
      </c>
      <c r="J13" s="13">
        <v>15000</v>
      </c>
      <c r="K13" s="13">
        <v>12000</v>
      </c>
      <c r="L13" s="11"/>
      <c r="M13" s="12"/>
      <c r="N13" s="13"/>
      <c r="O13" s="13"/>
      <c r="P13" s="14"/>
      <c r="Q13" s="14"/>
      <c r="R13" s="46"/>
    </row>
    <row r="14" spans="1:19" ht="27.75" customHeight="1" x14ac:dyDescent="0.15">
      <c r="A14" s="105"/>
      <c r="B14" s="20" t="s">
        <v>13</v>
      </c>
      <c r="C14" s="38" t="s">
        <v>98</v>
      </c>
      <c r="D14" s="22">
        <v>5000</v>
      </c>
      <c r="E14" s="22">
        <v>5000</v>
      </c>
      <c r="F14" s="56" t="str">
        <f t="shared" si="1"/>
        <v/>
      </c>
      <c r="G14" s="57">
        <f t="shared" si="0"/>
        <v>0</v>
      </c>
      <c r="H14" s="53">
        <f t="shared" si="2"/>
        <v>0</v>
      </c>
      <c r="I14" s="11">
        <v>5000</v>
      </c>
      <c r="J14" s="13">
        <v>3000</v>
      </c>
      <c r="K14" s="13">
        <v>6000</v>
      </c>
      <c r="L14" s="11"/>
      <c r="M14" s="12"/>
      <c r="N14" s="13"/>
      <c r="O14" s="13"/>
      <c r="P14" s="14"/>
      <c r="Q14" s="14"/>
      <c r="R14" s="46"/>
    </row>
    <row r="15" spans="1:19" ht="27.75" customHeight="1" x14ac:dyDescent="0.15">
      <c r="A15" s="105"/>
      <c r="B15" s="20" t="s">
        <v>15</v>
      </c>
      <c r="C15" s="38" t="s">
        <v>98</v>
      </c>
      <c r="D15" s="22">
        <v>6388.8888888888887</v>
      </c>
      <c r="E15" s="22">
        <v>6388.8888888888887</v>
      </c>
      <c r="F15" s="56" t="str">
        <f t="shared" si="1"/>
        <v/>
      </c>
      <c r="G15" s="57">
        <f t="shared" si="0"/>
        <v>0</v>
      </c>
      <c r="H15" s="53">
        <f t="shared" si="2"/>
        <v>0</v>
      </c>
      <c r="I15" s="11">
        <v>6500</v>
      </c>
      <c r="J15" s="13">
        <v>8000</v>
      </c>
      <c r="K15" s="13">
        <v>8000</v>
      </c>
      <c r="L15" s="11"/>
      <c r="M15" s="12"/>
      <c r="N15" s="13"/>
      <c r="O15" s="13"/>
      <c r="P15" s="14"/>
      <c r="Q15" s="14"/>
      <c r="R15" s="46"/>
    </row>
    <row r="16" spans="1:19" ht="27.75" customHeight="1" x14ac:dyDescent="0.15">
      <c r="A16" s="105"/>
      <c r="B16" s="20" t="s">
        <v>16</v>
      </c>
      <c r="C16" s="37" t="s">
        <v>45</v>
      </c>
      <c r="D16" s="22">
        <v>15444.444444444445</v>
      </c>
      <c r="E16" s="22">
        <v>15444.444444444445</v>
      </c>
      <c r="F16" s="56" t="str">
        <f t="shared" si="1"/>
        <v/>
      </c>
      <c r="G16" s="57">
        <f t="shared" si="0"/>
        <v>0</v>
      </c>
      <c r="H16" s="53">
        <f t="shared" si="2"/>
        <v>0</v>
      </c>
      <c r="I16" s="11">
        <v>13000</v>
      </c>
      <c r="J16" s="13">
        <v>12000</v>
      </c>
      <c r="K16" s="13">
        <v>18000</v>
      </c>
      <c r="L16" s="11"/>
      <c r="M16" s="12"/>
      <c r="N16" s="13"/>
      <c r="O16" s="13"/>
      <c r="P16" s="14"/>
      <c r="Q16" s="14"/>
      <c r="R16" s="46"/>
    </row>
    <row r="17" spans="1:18" ht="27.75" customHeight="1" x14ac:dyDescent="0.15">
      <c r="A17" s="105"/>
      <c r="B17" s="20" t="s">
        <v>12</v>
      </c>
      <c r="C17" s="37" t="s">
        <v>99</v>
      </c>
      <c r="D17" s="22">
        <v>8088.8888888888887</v>
      </c>
      <c r="E17" s="22">
        <v>8088.8888888888887</v>
      </c>
      <c r="F17" s="56" t="str">
        <f t="shared" si="1"/>
        <v/>
      </c>
      <c r="G17" s="57">
        <f t="shared" si="0"/>
        <v>0</v>
      </c>
      <c r="H17" s="53">
        <f t="shared" si="2"/>
        <v>0</v>
      </c>
      <c r="I17" s="11">
        <v>8500</v>
      </c>
      <c r="J17" s="13">
        <v>7000</v>
      </c>
      <c r="K17" s="13">
        <v>9900</v>
      </c>
      <c r="L17" s="11"/>
      <c r="M17" s="12"/>
      <c r="N17" s="13"/>
      <c r="O17" s="13"/>
      <c r="P17" s="14"/>
      <c r="Q17" s="14"/>
      <c r="R17" s="46"/>
    </row>
    <row r="18" spans="1:18" ht="27.75" customHeight="1" x14ac:dyDescent="0.15">
      <c r="A18" s="105"/>
      <c r="B18" s="20" t="s">
        <v>20</v>
      </c>
      <c r="C18" s="38" t="s">
        <v>100</v>
      </c>
      <c r="D18" s="22">
        <v>13666.666666666666</v>
      </c>
      <c r="E18" s="22">
        <v>13666.666666666666</v>
      </c>
      <c r="F18" s="56" t="str">
        <f t="shared" si="1"/>
        <v/>
      </c>
      <c r="G18" s="57">
        <f t="shared" si="0"/>
        <v>0</v>
      </c>
      <c r="H18" s="53">
        <f t="shared" si="2"/>
        <v>0</v>
      </c>
      <c r="I18" s="11">
        <v>9900</v>
      </c>
      <c r="J18" s="13">
        <v>12000</v>
      </c>
      <c r="K18" s="13">
        <v>12000</v>
      </c>
      <c r="L18" s="11"/>
      <c r="M18" s="12"/>
      <c r="N18" s="13"/>
      <c r="O18" s="13"/>
      <c r="P18" s="14"/>
      <c r="Q18" s="14"/>
      <c r="R18" s="46"/>
    </row>
    <row r="19" spans="1:18" ht="27.75" customHeight="1" x14ac:dyDescent="0.15">
      <c r="A19" s="105"/>
      <c r="B19" s="51" t="s">
        <v>134</v>
      </c>
      <c r="C19" s="35" t="s">
        <v>101</v>
      </c>
      <c r="D19" s="22">
        <v>15066.666666666666</v>
      </c>
      <c r="E19" s="22">
        <v>15066.666666666666</v>
      </c>
      <c r="F19" s="56" t="str">
        <f t="shared" si="1"/>
        <v/>
      </c>
      <c r="G19" s="57">
        <f t="shared" si="0"/>
        <v>0</v>
      </c>
      <c r="H19" s="53">
        <f t="shared" si="2"/>
        <v>0</v>
      </c>
      <c r="I19" s="11">
        <v>15000</v>
      </c>
      <c r="J19" s="13">
        <v>9900</v>
      </c>
      <c r="K19" s="13">
        <v>17000</v>
      </c>
      <c r="L19" s="11"/>
      <c r="M19" s="12"/>
      <c r="N19" s="13"/>
      <c r="O19" s="13"/>
      <c r="P19" s="14"/>
      <c r="Q19" s="14"/>
      <c r="R19" s="46"/>
    </row>
    <row r="20" spans="1:18" ht="27.75" customHeight="1" x14ac:dyDescent="0.15">
      <c r="A20" s="105"/>
      <c r="B20" s="20" t="s">
        <v>21</v>
      </c>
      <c r="C20" s="36" t="s">
        <v>102</v>
      </c>
      <c r="D20" s="22">
        <v>3711.1111111111113</v>
      </c>
      <c r="E20" s="22">
        <v>3711.1111111111113</v>
      </c>
      <c r="F20" s="56" t="str">
        <f t="shared" si="1"/>
        <v/>
      </c>
      <c r="G20" s="57">
        <f t="shared" si="0"/>
        <v>0</v>
      </c>
      <c r="H20" s="53">
        <f t="shared" si="2"/>
        <v>0</v>
      </c>
      <c r="I20" s="11">
        <v>3000</v>
      </c>
      <c r="J20" s="13">
        <v>3200</v>
      </c>
      <c r="K20" s="14">
        <v>3900</v>
      </c>
      <c r="L20" s="11"/>
      <c r="M20" s="12"/>
      <c r="N20" s="13"/>
      <c r="O20" s="14"/>
      <c r="P20" s="14"/>
      <c r="Q20" s="14"/>
      <c r="R20" s="46"/>
    </row>
    <row r="21" spans="1:18" ht="27.75" customHeight="1" x14ac:dyDescent="0.15">
      <c r="A21" s="105"/>
      <c r="B21" s="20" t="s">
        <v>22</v>
      </c>
      <c r="C21" s="36" t="s">
        <v>103</v>
      </c>
      <c r="D21" s="22">
        <v>11011.111111111111</v>
      </c>
      <c r="E21" s="22">
        <v>11011.111111111111</v>
      </c>
      <c r="F21" s="56" t="str">
        <f t="shared" si="1"/>
        <v/>
      </c>
      <c r="G21" s="57">
        <f t="shared" si="0"/>
        <v>0</v>
      </c>
      <c r="H21" s="53">
        <f t="shared" si="2"/>
        <v>0</v>
      </c>
      <c r="I21" s="11">
        <v>9900</v>
      </c>
      <c r="J21" s="13">
        <v>10900</v>
      </c>
      <c r="K21" s="14">
        <v>8900</v>
      </c>
      <c r="L21" s="11"/>
      <c r="M21" s="12"/>
      <c r="N21" s="13"/>
      <c r="O21" s="14"/>
      <c r="P21" s="14"/>
      <c r="Q21" s="14"/>
      <c r="R21" s="46"/>
    </row>
    <row r="22" spans="1:18" ht="27.75" customHeight="1" x14ac:dyDescent="0.15">
      <c r="A22" s="105"/>
      <c r="B22" s="20" t="s">
        <v>10</v>
      </c>
      <c r="C22" s="38" t="s">
        <v>3</v>
      </c>
      <c r="D22" s="22">
        <v>6777.7777777777774</v>
      </c>
      <c r="E22" s="22">
        <v>6777.7777777777774</v>
      </c>
      <c r="F22" s="56" t="str">
        <f t="shared" si="1"/>
        <v/>
      </c>
      <c r="G22" s="57">
        <f t="shared" si="0"/>
        <v>0</v>
      </c>
      <c r="H22" s="53">
        <f t="shared" si="2"/>
        <v>0</v>
      </c>
      <c r="I22" s="11">
        <v>4000</v>
      </c>
      <c r="J22" s="13">
        <v>5500</v>
      </c>
      <c r="K22" s="14">
        <v>7000</v>
      </c>
      <c r="L22" s="11"/>
      <c r="M22" s="12"/>
      <c r="N22" s="13"/>
      <c r="O22" s="14"/>
      <c r="P22" s="14"/>
      <c r="Q22" s="14"/>
      <c r="R22" s="46"/>
    </row>
    <row r="23" spans="1:18" ht="27.75" customHeight="1" x14ac:dyDescent="0.15">
      <c r="A23" s="105"/>
      <c r="B23" s="20" t="s">
        <v>51</v>
      </c>
      <c r="C23" s="38" t="s">
        <v>104</v>
      </c>
      <c r="D23" s="22">
        <v>3277.7777777777778</v>
      </c>
      <c r="E23" s="22">
        <v>3277.7777777777778</v>
      </c>
      <c r="F23" s="56" t="str">
        <f t="shared" si="1"/>
        <v/>
      </c>
      <c r="G23" s="57">
        <f t="shared" si="0"/>
        <v>0</v>
      </c>
      <c r="H23" s="53">
        <f t="shared" si="2"/>
        <v>0</v>
      </c>
      <c r="I23" s="11">
        <v>3500</v>
      </c>
      <c r="J23" s="13">
        <v>3500</v>
      </c>
      <c r="K23" s="14">
        <v>3500</v>
      </c>
      <c r="L23" s="11"/>
      <c r="M23" s="12"/>
      <c r="N23" s="13"/>
      <c r="O23" s="14"/>
      <c r="P23" s="14"/>
      <c r="Q23" s="14"/>
      <c r="R23" s="46"/>
    </row>
    <row r="24" spans="1:18" ht="27.75" customHeight="1" x14ac:dyDescent="0.15">
      <c r="A24" s="105"/>
      <c r="B24" s="20" t="s">
        <v>11</v>
      </c>
      <c r="C24" s="38" t="s">
        <v>105</v>
      </c>
      <c r="D24" s="22">
        <v>2333.3333333333335</v>
      </c>
      <c r="E24" s="22">
        <v>2333.3333333333335</v>
      </c>
      <c r="F24" s="56" t="str">
        <f t="shared" si="1"/>
        <v/>
      </c>
      <c r="G24" s="57">
        <f t="shared" si="0"/>
        <v>0</v>
      </c>
      <c r="H24" s="53">
        <f t="shared" si="2"/>
        <v>0</v>
      </c>
      <c r="I24" s="11">
        <v>3500</v>
      </c>
      <c r="J24" s="13">
        <v>2000</v>
      </c>
      <c r="K24" s="14">
        <v>3500</v>
      </c>
      <c r="L24" s="11"/>
      <c r="M24" s="12"/>
      <c r="N24" s="13"/>
      <c r="O24" s="14"/>
      <c r="P24" s="14"/>
      <c r="Q24" s="14"/>
      <c r="R24" s="46"/>
    </row>
    <row r="25" spans="1:18" ht="27.75" customHeight="1" x14ac:dyDescent="0.15">
      <c r="A25" s="105"/>
      <c r="B25" s="20" t="s">
        <v>54</v>
      </c>
      <c r="C25" s="35" t="s">
        <v>106</v>
      </c>
      <c r="D25" s="22">
        <v>2555.5555555555557</v>
      </c>
      <c r="E25" s="22">
        <v>2555.5555555555557</v>
      </c>
      <c r="F25" s="56" t="str">
        <f t="shared" si="1"/>
        <v/>
      </c>
      <c r="G25" s="57">
        <f t="shared" si="0"/>
        <v>0</v>
      </c>
      <c r="H25" s="53">
        <f t="shared" si="2"/>
        <v>0</v>
      </c>
      <c r="I25" s="11">
        <v>3000</v>
      </c>
      <c r="J25" s="13">
        <v>3000</v>
      </c>
      <c r="K25" s="14">
        <v>3200</v>
      </c>
      <c r="L25" s="11"/>
      <c r="M25" s="12"/>
      <c r="N25" s="13"/>
      <c r="O25" s="14"/>
      <c r="P25" s="14"/>
      <c r="Q25" s="14"/>
      <c r="R25" s="46"/>
    </row>
    <row r="26" spans="1:18" ht="27.75" customHeight="1" x14ac:dyDescent="0.15">
      <c r="A26" s="105"/>
      <c r="B26" s="20" t="s">
        <v>56</v>
      </c>
      <c r="C26" s="35" t="s">
        <v>107</v>
      </c>
      <c r="D26" s="22">
        <v>4033.3333333333335</v>
      </c>
      <c r="E26" s="22">
        <v>4033.3333333333335</v>
      </c>
      <c r="F26" s="56" t="str">
        <f t="shared" si="1"/>
        <v/>
      </c>
      <c r="G26" s="57">
        <f t="shared" si="0"/>
        <v>0</v>
      </c>
      <c r="H26" s="53">
        <f t="shared" si="2"/>
        <v>0</v>
      </c>
      <c r="I26" s="11">
        <v>3800</v>
      </c>
      <c r="J26" s="13">
        <v>3800</v>
      </c>
      <c r="K26" s="14">
        <v>3000</v>
      </c>
      <c r="L26" s="11"/>
      <c r="M26" s="12"/>
      <c r="N26" s="13"/>
      <c r="O26" s="14"/>
      <c r="P26" s="14"/>
      <c r="Q26" s="14"/>
      <c r="R26" s="46"/>
    </row>
    <row r="27" spans="1:18" ht="27.75" customHeight="1" x14ac:dyDescent="0.15">
      <c r="A27" s="104" t="s">
        <v>87</v>
      </c>
      <c r="B27" s="21" t="s">
        <v>58</v>
      </c>
      <c r="C27" s="35" t="s">
        <v>108</v>
      </c>
      <c r="D27" s="22">
        <v>7111.1111111111113</v>
      </c>
      <c r="E27" s="22">
        <v>7111.1111111111113</v>
      </c>
      <c r="F27" s="56" t="str">
        <f t="shared" si="1"/>
        <v/>
      </c>
      <c r="G27" s="57">
        <f t="shared" si="0"/>
        <v>0</v>
      </c>
      <c r="H27" s="53">
        <f t="shared" si="2"/>
        <v>0</v>
      </c>
      <c r="I27" s="11">
        <v>7000</v>
      </c>
      <c r="J27" s="13">
        <v>6000</v>
      </c>
      <c r="K27" s="14">
        <v>7000</v>
      </c>
      <c r="L27" s="11"/>
      <c r="M27" s="12"/>
      <c r="N27" s="13"/>
      <c r="O27" s="14"/>
      <c r="P27" s="14"/>
      <c r="Q27" s="14"/>
      <c r="R27" s="46"/>
    </row>
    <row r="28" spans="1:18" ht="27.75" customHeight="1" x14ac:dyDescent="0.15">
      <c r="A28" s="105"/>
      <c r="B28" s="21" t="s">
        <v>35</v>
      </c>
      <c r="C28" s="35" t="s">
        <v>109</v>
      </c>
      <c r="D28" s="22">
        <v>3333.3333333333335</v>
      </c>
      <c r="E28" s="22">
        <v>3333.3333333333335</v>
      </c>
      <c r="F28" s="56" t="str">
        <f t="shared" si="1"/>
        <v/>
      </c>
      <c r="G28" s="57">
        <f t="shared" si="0"/>
        <v>0</v>
      </c>
      <c r="H28" s="53">
        <f t="shared" si="2"/>
        <v>0</v>
      </c>
      <c r="I28" s="11">
        <v>3000</v>
      </c>
      <c r="J28" s="13">
        <v>5000</v>
      </c>
      <c r="K28" s="14">
        <v>4000</v>
      </c>
      <c r="L28" s="11"/>
      <c r="M28" s="12"/>
      <c r="N28" s="13"/>
      <c r="O28" s="14"/>
      <c r="P28" s="14"/>
      <c r="Q28" s="14"/>
      <c r="R28" s="46"/>
    </row>
    <row r="29" spans="1:18" ht="27.75" customHeight="1" x14ac:dyDescent="0.15">
      <c r="A29" s="105"/>
      <c r="B29" s="21" t="s">
        <v>23</v>
      </c>
      <c r="C29" s="35" t="s">
        <v>110</v>
      </c>
      <c r="D29" s="22">
        <v>794.66666666666663</v>
      </c>
      <c r="E29" s="22">
        <v>794.66666666666663</v>
      </c>
      <c r="F29" s="56" t="str">
        <f t="shared" si="1"/>
        <v/>
      </c>
      <c r="G29" s="57">
        <f t="shared" si="0"/>
        <v>0</v>
      </c>
      <c r="H29" s="53"/>
      <c r="I29" s="11">
        <v>1182</v>
      </c>
      <c r="J29" s="13">
        <v>1404</v>
      </c>
      <c r="K29" s="14">
        <v>1064</v>
      </c>
      <c r="L29" s="11"/>
      <c r="M29" s="12"/>
      <c r="N29" s="13"/>
      <c r="O29" s="14"/>
      <c r="P29" s="14"/>
      <c r="Q29" s="14"/>
      <c r="R29" s="46"/>
    </row>
    <row r="30" spans="1:18" ht="27.75" customHeight="1" x14ac:dyDescent="0.15">
      <c r="A30" s="105"/>
      <c r="B30" s="21" t="s">
        <v>34</v>
      </c>
      <c r="C30" s="35" t="s">
        <v>111</v>
      </c>
      <c r="D30" s="22">
        <v>8722.2222222222226</v>
      </c>
      <c r="E30" s="22">
        <v>8722.2222222222226</v>
      </c>
      <c r="F30" s="56" t="str">
        <f t="shared" si="1"/>
        <v/>
      </c>
      <c r="G30" s="57">
        <f t="shared" si="0"/>
        <v>0</v>
      </c>
      <c r="H30" s="53">
        <f t="shared" si="2"/>
        <v>0</v>
      </c>
      <c r="I30" s="11">
        <v>11000</v>
      </c>
      <c r="J30" s="13">
        <v>11000</v>
      </c>
      <c r="K30" s="14">
        <v>11000</v>
      </c>
      <c r="L30" s="11"/>
      <c r="M30" s="12"/>
      <c r="N30" s="13"/>
      <c r="O30" s="14"/>
      <c r="P30" s="14"/>
      <c r="Q30" s="14"/>
      <c r="R30" s="46"/>
    </row>
    <row r="31" spans="1:18" ht="27.75" customHeight="1" x14ac:dyDescent="0.15">
      <c r="A31" s="105"/>
      <c r="B31" s="21" t="s">
        <v>62</v>
      </c>
      <c r="C31" s="35" t="s">
        <v>112</v>
      </c>
      <c r="D31" s="22" t="e">
        <v>#DIV/0!</v>
      </c>
      <c r="E31" s="22" t="e">
        <v>#DIV/0!</v>
      </c>
      <c r="F31" s="56" t="e">
        <f t="shared" si="1"/>
        <v>#DIV/0!</v>
      </c>
      <c r="G31" s="57" t="e">
        <f t="shared" si="0"/>
        <v>#DIV/0!</v>
      </c>
      <c r="H31" s="53"/>
      <c r="I31" s="11"/>
      <c r="J31" s="13"/>
      <c r="K31" s="14"/>
      <c r="L31" s="11"/>
      <c r="M31" s="12"/>
      <c r="N31" s="13"/>
      <c r="O31" s="14"/>
      <c r="P31" s="14"/>
      <c r="Q31" s="14"/>
      <c r="R31" s="46"/>
    </row>
    <row r="32" spans="1:18" ht="27.75" customHeight="1" x14ac:dyDescent="0.15">
      <c r="A32" s="105"/>
      <c r="B32" s="21" t="s">
        <v>27</v>
      </c>
      <c r="C32" s="36" t="s">
        <v>113</v>
      </c>
      <c r="D32" s="22">
        <v>6666.666666666667</v>
      </c>
      <c r="E32" s="22">
        <v>6666.666666666667</v>
      </c>
      <c r="F32" s="56" t="str">
        <f t="shared" si="1"/>
        <v/>
      </c>
      <c r="G32" s="57">
        <f t="shared" si="0"/>
        <v>0</v>
      </c>
      <c r="H32" s="53">
        <f t="shared" si="2"/>
        <v>0</v>
      </c>
      <c r="I32" s="11">
        <v>3300</v>
      </c>
      <c r="J32" s="13">
        <v>5000</v>
      </c>
      <c r="K32" s="14">
        <v>5000</v>
      </c>
      <c r="L32" s="11"/>
      <c r="M32" s="12"/>
      <c r="N32" s="13"/>
      <c r="O32" s="14"/>
      <c r="P32" s="14"/>
      <c r="Q32" s="14"/>
      <c r="R32" s="46"/>
    </row>
    <row r="33" spans="1:18" ht="27.75" customHeight="1" x14ac:dyDescent="0.15">
      <c r="A33" s="105"/>
      <c r="B33" s="21" t="s">
        <v>65</v>
      </c>
      <c r="C33" s="36" t="s">
        <v>114</v>
      </c>
      <c r="D33" s="22">
        <v>4042.8571428571427</v>
      </c>
      <c r="E33" s="22">
        <v>4042.8571428571427</v>
      </c>
      <c r="F33" s="56" t="str">
        <f t="shared" si="1"/>
        <v/>
      </c>
      <c r="G33" s="57">
        <f t="shared" si="0"/>
        <v>0</v>
      </c>
      <c r="H33" s="53">
        <f t="shared" si="2"/>
        <v>0</v>
      </c>
      <c r="I33" s="11">
        <v>3500</v>
      </c>
      <c r="J33" s="13">
        <v>4000</v>
      </c>
      <c r="K33" s="14">
        <v>4000</v>
      </c>
      <c r="L33" s="11"/>
      <c r="M33" s="12"/>
      <c r="N33" s="13"/>
      <c r="O33" s="14"/>
      <c r="P33" s="14"/>
      <c r="Q33" s="14"/>
      <c r="R33" s="46"/>
    </row>
    <row r="34" spans="1:18" ht="27.75" customHeight="1" x14ac:dyDescent="0.15">
      <c r="A34" s="105"/>
      <c r="B34" s="21" t="s">
        <v>67</v>
      </c>
      <c r="C34" s="36" t="s">
        <v>115</v>
      </c>
      <c r="D34" s="22">
        <v>204285.71428571429</v>
      </c>
      <c r="E34" s="22">
        <v>204285.71428571429</v>
      </c>
      <c r="F34" s="56" t="str">
        <f t="shared" si="1"/>
        <v/>
      </c>
      <c r="G34" s="57">
        <f t="shared" si="0"/>
        <v>0</v>
      </c>
      <c r="H34" s="53">
        <f t="shared" si="2"/>
        <v>0</v>
      </c>
      <c r="I34" s="11">
        <v>120000</v>
      </c>
      <c r="J34" s="13">
        <v>400000</v>
      </c>
      <c r="K34" s="14">
        <v>150000</v>
      </c>
      <c r="L34" s="11"/>
      <c r="M34" s="12"/>
      <c r="N34" s="13"/>
      <c r="O34" s="14"/>
      <c r="P34" s="52"/>
      <c r="Q34" s="52"/>
      <c r="R34" s="46"/>
    </row>
    <row r="35" spans="1:18" ht="27.75" customHeight="1" x14ac:dyDescent="0.15">
      <c r="A35" s="105"/>
      <c r="B35" s="21" t="s">
        <v>28</v>
      </c>
      <c r="C35" s="36" t="s">
        <v>116</v>
      </c>
      <c r="D35" s="22">
        <v>9444.4444444444453</v>
      </c>
      <c r="E35" s="22">
        <v>9444.4444444444453</v>
      </c>
      <c r="F35" s="56" t="str">
        <f t="shared" si="1"/>
        <v/>
      </c>
      <c r="G35" s="57">
        <f t="shared" si="0"/>
        <v>0</v>
      </c>
      <c r="H35" s="53">
        <f t="shared" si="2"/>
        <v>0</v>
      </c>
      <c r="I35" s="11">
        <v>8000</v>
      </c>
      <c r="J35" s="13">
        <v>9000</v>
      </c>
      <c r="K35" s="14">
        <v>12000</v>
      </c>
      <c r="L35" s="11"/>
      <c r="M35" s="12"/>
      <c r="N35" s="13"/>
      <c r="O35" s="14"/>
      <c r="P35" s="14"/>
      <c r="Q35" s="14"/>
      <c r="R35" s="46"/>
    </row>
    <row r="36" spans="1:18" ht="27.75" customHeight="1" x14ac:dyDescent="0.15">
      <c r="A36" s="105"/>
      <c r="B36" s="21" t="s">
        <v>29</v>
      </c>
      <c r="C36" s="36" t="s">
        <v>117</v>
      </c>
      <c r="D36" s="22">
        <v>27777.777777777777</v>
      </c>
      <c r="E36" s="22">
        <v>27777.777777777777</v>
      </c>
      <c r="F36" s="56" t="str">
        <f t="shared" si="1"/>
        <v/>
      </c>
      <c r="G36" s="57">
        <f t="shared" si="0"/>
        <v>0</v>
      </c>
      <c r="H36" s="53">
        <f t="shared" si="2"/>
        <v>0</v>
      </c>
      <c r="I36" s="11">
        <v>30000</v>
      </c>
      <c r="J36" s="13">
        <v>25000</v>
      </c>
      <c r="K36" s="14">
        <v>30000</v>
      </c>
      <c r="L36" s="11"/>
      <c r="M36" s="12"/>
      <c r="N36" s="13"/>
      <c r="O36" s="14"/>
      <c r="P36" s="14"/>
      <c r="Q36" s="14"/>
      <c r="R36" s="46"/>
    </row>
    <row r="37" spans="1:18" ht="27.75" customHeight="1" x14ac:dyDescent="0.15">
      <c r="A37" s="105"/>
      <c r="B37" s="21" t="s">
        <v>25</v>
      </c>
      <c r="C37" s="36" t="s">
        <v>26</v>
      </c>
      <c r="D37" s="22">
        <v>1022.2222222222222</v>
      </c>
      <c r="E37" s="22">
        <v>1022.2222222222222</v>
      </c>
      <c r="F37" s="56" t="str">
        <f t="shared" si="1"/>
        <v/>
      </c>
      <c r="G37" s="57">
        <f t="shared" si="0"/>
        <v>0</v>
      </c>
      <c r="H37" s="53">
        <f t="shared" si="2"/>
        <v>0</v>
      </c>
      <c r="I37" s="11">
        <v>1000</v>
      </c>
      <c r="J37" s="13">
        <v>1000</v>
      </c>
      <c r="K37" s="14">
        <v>1000</v>
      </c>
      <c r="L37" s="11"/>
      <c r="M37" s="12"/>
      <c r="N37" s="13"/>
      <c r="O37" s="14"/>
      <c r="P37" s="14"/>
      <c r="Q37" s="14"/>
      <c r="R37" s="46"/>
    </row>
    <row r="38" spans="1:18" ht="27.75" customHeight="1" x14ac:dyDescent="0.15">
      <c r="A38" s="105"/>
      <c r="B38" s="21" t="s">
        <v>24</v>
      </c>
      <c r="C38" s="36" t="s">
        <v>118</v>
      </c>
      <c r="D38" s="22">
        <v>10000</v>
      </c>
      <c r="E38" s="22">
        <v>10000</v>
      </c>
      <c r="F38" s="56" t="str">
        <f t="shared" si="1"/>
        <v/>
      </c>
      <c r="G38" s="57">
        <f t="shared" si="0"/>
        <v>0</v>
      </c>
      <c r="H38" s="53">
        <f t="shared" si="2"/>
        <v>0</v>
      </c>
      <c r="I38" s="11"/>
      <c r="J38" s="13">
        <v>10000</v>
      </c>
      <c r="K38" s="14">
        <v>10000</v>
      </c>
      <c r="L38" s="11"/>
      <c r="M38" s="12"/>
      <c r="N38" s="13"/>
      <c r="O38" s="14"/>
      <c r="P38" s="14"/>
      <c r="Q38" s="14"/>
      <c r="R38" s="46"/>
    </row>
    <row r="39" spans="1:18" ht="27.75" customHeight="1" x14ac:dyDescent="0.15">
      <c r="A39" s="105"/>
      <c r="B39" s="21" t="s">
        <v>30</v>
      </c>
      <c r="C39" s="36" t="s">
        <v>119</v>
      </c>
      <c r="D39" s="22">
        <v>15125</v>
      </c>
      <c r="E39" s="22">
        <v>15125</v>
      </c>
      <c r="F39" s="56" t="str">
        <f t="shared" si="1"/>
        <v/>
      </c>
      <c r="G39" s="57">
        <f t="shared" si="0"/>
        <v>0</v>
      </c>
      <c r="H39" s="53">
        <f t="shared" si="2"/>
        <v>0</v>
      </c>
      <c r="I39" s="11">
        <v>16000</v>
      </c>
      <c r="J39" s="13">
        <v>18000</v>
      </c>
      <c r="K39" s="14">
        <v>16000</v>
      </c>
      <c r="L39" s="11"/>
      <c r="M39" s="12"/>
      <c r="N39" s="13"/>
      <c r="O39" s="14"/>
      <c r="P39" s="14"/>
      <c r="Q39" s="14"/>
      <c r="R39" s="46"/>
    </row>
    <row r="40" spans="1:18" ht="27.75" customHeight="1" x14ac:dyDescent="0.15">
      <c r="A40" s="105"/>
      <c r="B40" s="21" t="s">
        <v>31</v>
      </c>
      <c r="C40" s="35" t="s">
        <v>120</v>
      </c>
      <c r="D40" s="22">
        <v>412.5</v>
      </c>
      <c r="E40" s="22">
        <v>412.5</v>
      </c>
      <c r="F40" s="56" t="str">
        <f t="shared" si="1"/>
        <v/>
      </c>
      <c r="G40" s="57">
        <f t="shared" si="0"/>
        <v>0</v>
      </c>
      <c r="H40" s="53">
        <f t="shared" si="2"/>
        <v>0</v>
      </c>
      <c r="I40" s="11">
        <v>300</v>
      </c>
      <c r="J40" s="13">
        <v>500</v>
      </c>
      <c r="K40" s="14">
        <v>3000</v>
      </c>
      <c r="L40" s="11"/>
      <c r="M40" s="12"/>
      <c r="N40" s="13"/>
      <c r="O40" s="14"/>
      <c r="P40" s="14"/>
      <c r="Q40" s="14"/>
      <c r="R40" s="46"/>
    </row>
    <row r="41" spans="1:18" ht="27.75" customHeight="1" x14ac:dyDescent="0.15">
      <c r="A41" s="105"/>
      <c r="B41" s="21" t="s">
        <v>74</v>
      </c>
      <c r="C41" s="36" t="s">
        <v>121</v>
      </c>
      <c r="D41" s="22">
        <v>77500</v>
      </c>
      <c r="E41" s="22">
        <v>77500</v>
      </c>
      <c r="F41" s="56" t="str">
        <f t="shared" si="1"/>
        <v/>
      </c>
      <c r="G41" s="57">
        <f t="shared" si="0"/>
        <v>0</v>
      </c>
      <c r="H41" s="53">
        <f t="shared" si="2"/>
        <v>0</v>
      </c>
      <c r="I41" s="11"/>
      <c r="J41" s="13">
        <v>60000</v>
      </c>
      <c r="K41" s="14">
        <v>50000</v>
      </c>
      <c r="L41" s="11"/>
      <c r="M41" s="12"/>
      <c r="N41" s="13"/>
      <c r="O41" s="14"/>
      <c r="P41" s="14"/>
      <c r="Q41" s="14"/>
      <c r="R41" s="46"/>
    </row>
    <row r="42" spans="1:18" ht="27.75" customHeight="1" x14ac:dyDescent="0.15">
      <c r="A42" s="105"/>
      <c r="B42" s="21" t="s">
        <v>76</v>
      </c>
      <c r="C42" s="36" t="s">
        <v>122</v>
      </c>
      <c r="D42" s="22">
        <v>37666.666666666664</v>
      </c>
      <c r="E42" s="22">
        <v>37666.666666666664</v>
      </c>
      <c r="F42" s="56" t="str">
        <f t="shared" si="1"/>
        <v/>
      </c>
      <c r="G42" s="57">
        <f t="shared" si="0"/>
        <v>0</v>
      </c>
      <c r="H42" s="53"/>
      <c r="I42" s="11">
        <v>40000</v>
      </c>
      <c r="J42" s="13">
        <v>40000</v>
      </c>
      <c r="K42" s="14"/>
      <c r="L42" s="11"/>
      <c r="M42" s="12"/>
      <c r="N42" s="13"/>
      <c r="O42" s="14"/>
      <c r="P42" s="14"/>
      <c r="Q42" s="14"/>
      <c r="R42" s="46"/>
    </row>
    <row r="43" spans="1:18" ht="27.75" customHeight="1" x14ac:dyDescent="0.15">
      <c r="A43" s="105"/>
      <c r="B43" s="21" t="s">
        <v>88</v>
      </c>
      <c r="C43" s="36" t="s">
        <v>123</v>
      </c>
      <c r="D43" s="22" t="e">
        <v>#DIV/0!</v>
      </c>
      <c r="E43" s="22" t="e">
        <v>#DIV/0!</v>
      </c>
      <c r="F43" s="56" t="e">
        <f t="shared" si="1"/>
        <v>#DIV/0!</v>
      </c>
      <c r="G43" s="57" t="e">
        <f t="shared" si="0"/>
        <v>#DIV/0!</v>
      </c>
      <c r="H43" s="53"/>
      <c r="I43" s="11"/>
      <c r="J43" s="13"/>
      <c r="K43" s="14"/>
      <c r="L43" s="11"/>
      <c r="M43" s="12"/>
      <c r="N43" s="13"/>
      <c r="O43" s="14"/>
      <c r="P43" s="14"/>
      <c r="Q43" s="14"/>
      <c r="R43" s="46"/>
    </row>
    <row r="44" spans="1:18" ht="27.75" customHeight="1" x14ac:dyDescent="0.15">
      <c r="A44" s="105"/>
      <c r="B44" s="21" t="s">
        <v>32</v>
      </c>
      <c r="C44" s="36" t="s">
        <v>124</v>
      </c>
      <c r="D44" s="22">
        <v>12777.777777777777</v>
      </c>
      <c r="E44" s="22">
        <v>12777.777777777777</v>
      </c>
      <c r="F44" s="56" t="str">
        <f t="shared" si="1"/>
        <v/>
      </c>
      <c r="G44" s="57">
        <f t="shared" si="0"/>
        <v>0</v>
      </c>
      <c r="H44" s="53">
        <f t="shared" si="2"/>
        <v>0</v>
      </c>
      <c r="I44" s="11">
        <v>15000</v>
      </c>
      <c r="J44" s="13">
        <v>12000</v>
      </c>
      <c r="K44" s="14">
        <v>12000</v>
      </c>
      <c r="L44" s="11"/>
      <c r="M44" s="12"/>
      <c r="N44" s="13"/>
      <c r="O44" s="14"/>
      <c r="P44" s="14"/>
      <c r="Q44" s="14"/>
      <c r="R44" s="46"/>
    </row>
    <row r="45" spans="1:18" ht="27.75" customHeight="1" x14ac:dyDescent="0.15">
      <c r="A45" s="105"/>
      <c r="B45" s="21" t="s">
        <v>33</v>
      </c>
      <c r="C45" s="36" t="s">
        <v>125</v>
      </c>
      <c r="D45" s="22">
        <v>15000</v>
      </c>
      <c r="E45" s="22">
        <v>15000</v>
      </c>
      <c r="F45" s="56" t="str">
        <f t="shared" si="1"/>
        <v/>
      </c>
      <c r="G45" s="57">
        <f t="shared" si="0"/>
        <v>0</v>
      </c>
      <c r="H45" s="53">
        <f t="shared" si="2"/>
        <v>0</v>
      </c>
      <c r="I45" s="11">
        <v>15000</v>
      </c>
      <c r="J45" s="13">
        <v>15000</v>
      </c>
      <c r="K45" s="14">
        <v>15000</v>
      </c>
      <c r="L45" s="11"/>
      <c r="M45" s="12"/>
      <c r="N45" s="13"/>
      <c r="O45" s="14"/>
      <c r="P45" s="14"/>
      <c r="Q45" s="14"/>
      <c r="R45" s="46"/>
    </row>
    <row r="46" spans="1:18" ht="27.75" customHeight="1" x14ac:dyDescent="0.15">
      <c r="A46" s="105"/>
      <c r="B46" s="21" t="s">
        <v>81</v>
      </c>
      <c r="C46" s="36" t="s">
        <v>126</v>
      </c>
      <c r="D46" s="22">
        <v>7555.5555555555557</v>
      </c>
      <c r="E46" s="22">
        <v>7555.5555555555557</v>
      </c>
      <c r="F46" s="56" t="str">
        <f t="shared" si="1"/>
        <v/>
      </c>
      <c r="G46" s="57">
        <f t="shared" si="0"/>
        <v>0</v>
      </c>
      <c r="H46" s="53">
        <f t="shared" si="2"/>
        <v>0</v>
      </c>
      <c r="I46" s="11">
        <v>8000</v>
      </c>
      <c r="J46" s="13">
        <v>8000</v>
      </c>
      <c r="K46" s="14">
        <v>8000</v>
      </c>
      <c r="L46" s="11"/>
      <c r="M46" s="12"/>
      <c r="N46" s="13"/>
      <c r="O46" s="14"/>
      <c r="P46" s="14"/>
      <c r="Q46" s="14"/>
      <c r="R46" s="46"/>
    </row>
    <row r="47" spans="1:18" ht="27.75" customHeight="1" x14ac:dyDescent="0.15">
      <c r="A47" s="107"/>
      <c r="B47" s="21" t="s">
        <v>83</v>
      </c>
      <c r="C47" s="36" t="s">
        <v>127</v>
      </c>
      <c r="D47" s="22">
        <v>9000</v>
      </c>
      <c r="E47" s="22">
        <v>9000</v>
      </c>
      <c r="F47" s="56" t="str">
        <f t="shared" si="1"/>
        <v/>
      </c>
      <c r="G47" s="57">
        <f t="shared" si="0"/>
        <v>0</v>
      </c>
      <c r="H47" s="53">
        <f t="shared" si="2"/>
        <v>0</v>
      </c>
      <c r="I47" s="41">
        <v>9000</v>
      </c>
      <c r="J47" s="43">
        <v>8000</v>
      </c>
      <c r="K47" s="44">
        <v>8000</v>
      </c>
      <c r="L47" s="41"/>
      <c r="M47" s="42"/>
      <c r="N47" s="43"/>
      <c r="O47" s="44"/>
      <c r="P47" s="50"/>
      <c r="Q47" s="44"/>
      <c r="R47" s="46"/>
    </row>
    <row r="50" spans="4:5" x14ac:dyDescent="0.15">
      <c r="D50" s="31"/>
      <c r="E50" s="31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showGridLines="0" tabSelected="1" view="pageBreakPreview" zoomScaleNormal="100" workbookViewId="0">
      <pane xSplit="3" ySplit="2" topLeftCell="D20" activePane="bottomRight" state="frozen"/>
      <selection pane="topRight" activeCell="D1" sqref="D1"/>
      <selection pane="bottomLeft" activeCell="A3" sqref="A3"/>
      <selection pane="bottomRight" activeCell="A2" sqref="A2"/>
    </sheetView>
  </sheetViews>
  <sheetFormatPr defaultRowHeight="13.5" x14ac:dyDescent="0.15"/>
  <cols>
    <col min="1" max="1" width="7.88671875" style="4" customWidth="1"/>
    <col min="2" max="2" width="11.77734375" style="2" customWidth="1"/>
    <col min="3" max="3" width="26.5546875" style="4" customWidth="1"/>
    <col min="4" max="4" width="19.77734375" style="4" customWidth="1"/>
    <col min="5" max="5" width="19.5546875" style="5" customWidth="1"/>
    <col min="6" max="6" width="26.5546875" style="5" customWidth="1"/>
    <col min="7" max="7" width="15.44140625" style="5" customWidth="1"/>
    <col min="8" max="9" width="13.6640625" style="5" customWidth="1"/>
    <col min="10" max="10" width="15.88671875" style="5" customWidth="1"/>
    <col min="11" max="12" width="13.6640625" style="5" customWidth="1"/>
    <col min="13" max="16384" width="8.88671875" style="2"/>
  </cols>
  <sheetData>
    <row r="1" spans="1:17" s="3" customFormat="1" ht="39" customHeight="1" thickBot="1" x14ac:dyDescent="0.2">
      <c r="A1" s="108" t="s">
        <v>266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45"/>
      <c r="M1" s="6"/>
      <c r="N1" s="6"/>
      <c r="O1" s="6"/>
      <c r="P1" s="6"/>
      <c r="Q1" s="6"/>
    </row>
    <row r="2" spans="1:17" ht="14.25" thickBot="1" x14ac:dyDescent="0.2">
      <c r="A2" s="18" t="s">
        <v>0</v>
      </c>
      <c r="B2" s="26" t="s">
        <v>1</v>
      </c>
      <c r="C2" s="27" t="s">
        <v>2</v>
      </c>
      <c r="D2" s="76" t="s">
        <v>167</v>
      </c>
      <c r="E2" s="54" t="s">
        <v>166</v>
      </c>
      <c r="F2" s="71" t="s">
        <v>165</v>
      </c>
      <c r="G2" s="2"/>
      <c r="H2" s="2"/>
      <c r="I2" s="2"/>
      <c r="J2" s="2"/>
      <c r="K2" s="2"/>
      <c r="L2" s="2"/>
    </row>
    <row r="3" spans="1:17" s="1" customFormat="1" ht="68.25" customHeight="1" thickTop="1" x14ac:dyDescent="0.15">
      <c r="A3" s="104" t="s">
        <v>86</v>
      </c>
      <c r="B3" s="59" t="s">
        <v>139</v>
      </c>
      <c r="C3" s="28" t="s">
        <v>38</v>
      </c>
      <c r="D3" s="58" t="s">
        <v>140</v>
      </c>
      <c r="E3" s="97" t="s">
        <v>144</v>
      </c>
      <c r="F3" s="103" t="s">
        <v>260</v>
      </c>
    </row>
    <row r="4" spans="1:17" ht="68.25" customHeight="1" x14ac:dyDescent="0.15">
      <c r="A4" s="105"/>
      <c r="B4" s="20" t="s">
        <v>4</v>
      </c>
      <c r="C4" s="21" t="s">
        <v>39</v>
      </c>
      <c r="D4" s="88" t="s">
        <v>220</v>
      </c>
      <c r="E4" s="98" t="s">
        <v>192</v>
      </c>
      <c r="F4" s="69" t="s">
        <v>168</v>
      </c>
      <c r="G4" s="2"/>
      <c r="H4" s="2"/>
      <c r="I4" s="2"/>
      <c r="J4" s="2"/>
      <c r="K4" s="2"/>
      <c r="L4" s="2"/>
    </row>
    <row r="5" spans="1:17" ht="68.25" customHeight="1" x14ac:dyDescent="0.15">
      <c r="A5" s="105"/>
      <c r="B5" s="59" t="s">
        <v>138</v>
      </c>
      <c r="C5" s="21" t="s">
        <v>40</v>
      </c>
      <c r="D5" s="77" t="s">
        <v>221</v>
      </c>
      <c r="E5" s="100" t="s">
        <v>255</v>
      </c>
      <c r="F5" s="103" t="s">
        <v>169</v>
      </c>
      <c r="G5" s="2"/>
      <c r="H5" s="2"/>
      <c r="I5" s="2"/>
      <c r="J5" s="2"/>
      <c r="K5" s="2"/>
      <c r="L5" s="2"/>
    </row>
    <row r="6" spans="1:17" ht="68.25" customHeight="1" x14ac:dyDescent="0.15">
      <c r="A6" s="105"/>
      <c r="B6" s="59" t="s">
        <v>137</v>
      </c>
      <c r="C6" s="28" t="s">
        <v>37</v>
      </c>
      <c r="D6" s="88" t="s">
        <v>222</v>
      </c>
      <c r="E6" s="100" t="s">
        <v>145</v>
      </c>
      <c r="F6" s="103" t="s">
        <v>170</v>
      </c>
      <c r="G6" s="2"/>
      <c r="H6" s="2"/>
      <c r="I6" s="2"/>
      <c r="J6" s="2"/>
      <c r="K6" s="2"/>
      <c r="L6" s="2"/>
    </row>
    <row r="7" spans="1:17" ht="68.25" customHeight="1" x14ac:dyDescent="0.15">
      <c r="A7" s="105"/>
      <c r="B7" s="59" t="s">
        <v>136</v>
      </c>
      <c r="C7" s="29" t="s">
        <v>41</v>
      </c>
      <c r="D7" s="63" t="s">
        <v>223</v>
      </c>
      <c r="E7" s="97" t="s">
        <v>256</v>
      </c>
      <c r="F7" s="69" t="s">
        <v>171</v>
      </c>
      <c r="G7" s="2"/>
      <c r="H7" s="2"/>
      <c r="I7" s="2"/>
      <c r="J7" s="2"/>
      <c r="K7" s="2"/>
      <c r="L7" s="2"/>
    </row>
    <row r="8" spans="1:17" ht="68.25" customHeight="1" x14ac:dyDescent="0.15">
      <c r="A8" s="105"/>
      <c r="B8" s="20" t="s">
        <v>8</v>
      </c>
      <c r="C8" s="29" t="s">
        <v>42</v>
      </c>
      <c r="D8" s="88" t="s">
        <v>224</v>
      </c>
      <c r="E8" s="98" t="s">
        <v>193</v>
      </c>
      <c r="F8" s="103" t="s">
        <v>172</v>
      </c>
      <c r="G8" s="2"/>
      <c r="H8" s="2"/>
      <c r="I8" s="2"/>
      <c r="J8" s="2"/>
      <c r="K8" s="2"/>
      <c r="L8" s="2"/>
    </row>
    <row r="9" spans="1:17" ht="68.25" customHeight="1" x14ac:dyDescent="0.15">
      <c r="A9" s="105"/>
      <c r="B9" s="20" t="s">
        <v>9</v>
      </c>
      <c r="C9" s="29" t="s">
        <v>42</v>
      </c>
      <c r="D9" s="88" t="s">
        <v>225</v>
      </c>
      <c r="E9" s="100" t="s">
        <v>194</v>
      </c>
      <c r="F9" s="103" t="s">
        <v>172</v>
      </c>
      <c r="G9" s="2"/>
      <c r="H9" s="2"/>
      <c r="I9" s="2"/>
      <c r="J9" s="2"/>
      <c r="K9" s="2"/>
      <c r="L9" s="2"/>
    </row>
    <row r="10" spans="1:17" ht="68.25" customHeight="1" x14ac:dyDescent="0.15">
      <c r="A10" s="105"/>
      <c r="B10" s="20" t="s">
        <v>19</v>
      </c>
      <c r="C10" s="29" t="s">
        <v>43</v>
      </c>
      <c r="D10" s="88" t="s">
        <v>226</v>
      </c>
      <c r="E10" s="97" t="s">
        <v>195</v>
      </c>
      <c r="F10" s="103" t="s">
        <v>173</v>
      </c>
      <c r="G10" s="2"/>
      <c r="H10" s="2"/>
      <c r="I10" s="2"/>
      <c r="J10" s="2"/>
      <c r="K10" s="2"/>
      <c r="L10" s="2"/>
    </row>
    <row r="11" spans="1:17" ht="68.25" customHeight="1" x14ac:dyDescent="0.15">
      <c r="A11" s="105"/>
      <c r="B11" s="20" t="s">
        <v>89</v>
      </c>
      <c r="C11" s="29" t="s">
        <v>43</v>
      </c>
      <c r="D11" s="88" t="s">
        <v>227</v>
      </c>
      <c r="E11" s="97" t="s">
        <v>146</v>
      </c>
      <c r="F11" s="89" t="s">
        <v>174</v>
      </c>
      <c r="G11" s="2"/>
      <c r="H11" s="2"/>
      <c r="I11" s="2"/>
      <c r="J11" s="2"/>
      <c r="K11" s="2"/>
      <c r="L11" s="2"/>
    </row>
    <row r="12" spans="1:17" ht="68.25" customHeight="1" x14ac:dyDescent="0.15">
      <c r="A12" s="105"/>
      <c r="B12" s="20" t="s">
        <v>18</v>
      </c>
      <c r="C12" s="29" t="s">
        <v>44</v>
      </c>
      <c r="D12" s="88" t="s">
        <v>228</v>
      </c>
      <c r="E12" s="103" t="s">
        <v>147</v>
      </c>
      <c r="F12" s="103" t="s">
        <v>156</v>
      </c>
      <c r="G12" s="2"/>
      <c r="H12" s="2"/>
      <c r="I12" s="2"/>
      <c r="J12" s="2"/>
      <c r="K12" s="2"/>
      <c r="L12" s="2"/>
    </row>
    <row r="13" spans="1:17" ht="68.25" customHeight="1" x14ac:dyDescent="0.15">
      <c r="A13" s="105"/>
      <c r="B13" s="20" t="s">
        <v>17</v>
      </c>
      <c r="C13" s="29" t="s">
        <v>44</v>
      </c>
      <c r="D13" s="88" t="s">
        <v>229</v>
      </c>
      <c r="E13" s="103" t="s">
        <v>148</v>
      </c>
      <c r="F13" s="103" t="s">
        <v>156</v>
      </c>
      <c r="G13" s="2"/>
      <c r="H13" s="2"/>
      <c r="I13" s="2"/>
      <c r="J13" s="2"/>
      <c r="K13" s="2"/>
      <c r="L13" s="2"/>
    </row>
    <row r="14" spans="1:17" ht="68.25" customHeight="1" x14ac:dyDescent="0.15">
      <c r="A14" s="105"/>
      <c r="B14" s="20" t="s">
        <v>13</v>
      </c>
      <c r="C14" s="20" t="s">
        <v>14</v>
      </c>
      <c r="D14" s="64" t="s">
        <v>230</v>
      </c>
      <c r="E14" s="97" t="s">
        <v>196</v>
      </c>
      <c r="F14" s="90" t="s">
        <v>157</v>
      </c>
      <c r="G14" s="2"/>
      <c r="H14" s="2"/>
      <c r="I14" s="2"/>
      <c r="J14" s="2"/>
      <c r="K14" s="2"/>
      <c r="L14" s="2"/>
    </row>
    <row r="15" spans="1:17" ht="68.25" customHeight="1" x14ac:dyDescent="0.15">
      <c r="A15" s="105"/>
      <c r="B15" s="20" t="s">
        <v>15</v>
      </c>
      <c r="C15" s="20" t="s">
        <v>14</v>
      </c>
      <c r="D15" s="103" t="s">
        <v>231</v>
      </c>
      <c r="E15" s="103" t="s">
        <v>197</v>
      </c>
      <c r="F15" s="103" t="s">
        <v>158</v>
      </c>
      <c r="G15" s="2"/>
      <c r="H15" s="2"/>
      <c r="I15" s="2"/>
      <c r="J15" s="2"/>
      <c r="K15" s="2"/>
      <c r="L15" s="2"/>
    </row>
    <row r="16" spans="1:17" ht="68.25" customHeight="1" x14ac:dyDescent="0.15">
      <c r="A16" s="105"/>
      <c r="B16" s="20" t="s">
        <v>16</v>
      </c>
      <c r="C16" s="30" t="s">
        <v>45</v>
      </c>
      <c r="D16" s="103" t="s">
        <v>232</v>
      </c>
      <c r="E16" s="103" t="s">
        <v>198</v>
      </c>
      <c r="F16" s="103" t="s">
        <v>175</v>
      </c>
      <c r="G16" s="2"/>
      <c r="H16" s="2"/>
      <c r="I16" s="2"/>
      <c r="J16" s="2"/>
      <c r="K16" s="2"/>
      <c r="L16" s="2"/>
    </row>
    <row r="17" spans="1:12" ht="68.25" customHeight="1" x14ac:dyDescent="0.15">
      <c r="A17" s="105"/>
      <c r="B17" s="20" t="s">
        <v>12</v>
      </c>
      <c r="C17" s="29" t="s">
        <v>46</v>
      </c>
      <c r="D17" s="78" t="s">
        <v>233</v>
      </c>
      <c r="E17" s="97" t="s">
        <v>149</v>
      </c>
      <c r="F17" s="69" t="s">
        <v>176</v>
      </c>
      <c r="G17" s="2"/>
      <c r="H17" s="2"/>
      <c r="I17" s="2"/>
      <c r="J17" s="2"/>
      <c r="K17" s="2"/>
      <c r="L17" s="2"/>
    </row>
    <row r="18" spans="1:12" ht="68.25" customHeight="1" x14ac:dyDescent="0.15">
      <c r="A18" s="105"/>
      <c r="B18" s="20" t="s">
        <v>20</v>
      </c>
      <c r="C18" s="20" t="s">
        <v>47</v>
      </c>
      <c r="D18" s="72" t="s">
        <v>234</v>
      </c>
      <c r="E18" s="97" t="s">
        <v>199</v>
      </c>
      <c r="F18" s="91" t="s">
        <v>177</v>
      </c>
      <c r="G18" s="2"/>
      <c r="H18" s="2"/>
      <c r="I18" s="2"/>
      <c r="J18" s="2"/>
      <c r="K18" s="2"/>
      <c r="L18" s="2"/>
    </row>
    <row r="19" spans="1:12" ht="68.25" customHeight="1" x14ac:dyDescent="0.15">
      <c r="A19" s="105"/>
      <c r="B19" s="51" t="s">
        <v>133</v>
      </c>
      <c r="C19" s="28" t="s">
        <v>48</v>
      </c>
      <c r="D19" s="64" t="s">
        <v>235</v>
      </c>
      <c r="E19" s="66" t="s">
        <v>150</v>
      </c>
      <c r="F19" s="92" t="s">
        <v>178</v>
      </c>
      <c r="G19" s="2"/>
      <c r="H19" s="49"/>
      <c r="I19" s="2"/>
      <c r="J19" s="2"/>
      <c r="K19" s="2"/>
      <c r="L19" s="2"/>
    </row>
    <row r="20" spans="1:12" ht="68.25" customHeight="1" x14ac:dyDescent="0.15">
      <c r="A20" s="105"/>
      <c r="B20" s="20" t="s">
        <v>21</v>
      </c>
      <c r="C20" s="21" t="s">
        <v>49</v>
      </c>
      <c r="D20" s="64" t="s">
        <v>236</v>
      </c>
      <c r="E20" s="61" t="s">
        <v>200</v>
      </c>
      <c r="F20" s="100" t="s">
        <v>179</v>
      </c>
      <c r="G20" s="2"/>
      <c r="H20" s="2"/>
      <c r="I20" s="2"/>
      <c r="J20" s="2"/>
      <c r="K20" s="2"/>
      <c r="L20" s="2"/>
    </row>
    <row r="21" spans="1:12" ht="68.25" customHeight="1" x14ac:dyDescent="0.15">
      <c r="A21" s="105"/>
      <c r="B21" s="20" t="s">
        <v>22</v>
      </c>
      <c r="C21" s="21" t="s">
        <v>50</v>
      </c>
      <c r="D21" s="79" t="s">
        <v>257</v>
      </c>
      <c r="E21" s="99" t="s">
        <v>201</v>
      </c>
      <c r="F21" s="93" t="s">
        <v>141</v>
      </c>
      <c r="G21" s="2"/>
      <c r="H21" s="2"/>
      <c r="I21" s="2"/>
      <c r="J21" s="2"/>
      <c r="K21" s="2"/>
      <c r="L21" s="2"/>
    </row>
    <row r="22" spans="1:12" ht="68.25" customHeight="1" x14ac:dyDescent="0.15">
      <c r="A22" s="105"/>
      <c r="B22" s="20" t="s">
        <v>10</v>
      </c>
      <c r="C22" s="20" t="s">
        <v>3</v>
      </c>
      <c r="D22" s="80" t="s">
        <v>237</v>
      </c>
      <c r="E22" s="100" t="s">
        <v>202</v>
      </c>
      <c r="F22" s="69" t="s">
        <v>261</v>
      </c>
      <c r="G22" s="2"/>
      <c r="H22" s="2"/>
      <c r="I22" s="2"/>
      <c r="J22" s="2"/>
      <c r="K22" s="2"/>
      <c r="L22" s="2"/>
    </row>
    <row r="23" spans="1:12" ht="68.25" customHeight="1" x14ac:dyDescent="0.15">
      <c r="A23" s="105"/>
      <c r="B23" s="20" t="s">
        <v>51</v>
      </c>
      <c r="C23" s="20" t="s">
        <v>52</v>
      </c>
      <c r="D23" s="81" t="s">
        <v>238</v>
      </c>
      <c r="E23" s="100" t="s">
        <v>203</v>
      </c>
      <c r="F23" s="103" t="s">
        <v>180</v>
      </c>
      <c r="G23" s="2"/>
      <c r="H23" s="2"/>
      <c r="I23" s="2"/>
      <c r="J23" s="2"/>
      <c r="K23" s="2"/>
      <c r="L23" s="2"/>
    </row>
    <row r="24" spans="1:12" ht="68.25" customHeight="1" x14ac:dyDescent="0.15">
      <c r="A24" s="105"/>
      <c r="B24" s="20" t="s">
        <v>11</v>
      </c>
      <c r="C24" s="20" t="s">
        <v>53</v>
      </c>
      <c r="D24" s="88" t="s">
        <v>238</v>
      </c>
      <c r="E24" s="100" t="s">
        <v>204</v>
      </c>
      <c r="F24" s="103" t="s">
        <v>180</v>
      </c>
      <c r="G24" s="2"/>
      <c r="H24" s="2"/>
      <c r="I24" s="2"/>
      <c r="J24" s="2"/>
      <c r="K24" s="2"/>
      <c r="L24" s="2"/>
    </row>
    <row r="25" spans="1:12" ht="68.25" customHeight="1" x14ac:dyDescent="0.15">
      <c r="A25" s="105"/>
      <c r="B25" s="20" t="s">
        <v>54</v>
      </c>
      <c r="C25" s="28" t="s">
        <v>55</v>
      </c>
      <c r="D25" s="73" t="s">
        <v>239</v>
      </c>
      <c r="E25" s="67" t="s">
        <v>205</v>
      </c>
      <c r="F25" s="100" t="s">
        <v>262</v>
      </c>
      <c r="G25" s="2"/>
      <c r="H25" s="2"/>
      <c r="I25" s="2"/>
      <c r="J25" s="2"/>
      <c r="K25" s="2"/>
      <c r="L25" s="2"/>
    </row>
    <row r="26" spans="1:12" ht="68.25" customHeight="1" x14ac:dyDescent="0.15">
      <c r="A26" s="105"/>
      <c r="B26" s="20" t="s">
        <v>56</v>
      </c>
      <c r="C26" s="28" t="s">
        <v>57</v>
      </c>
      <c r="D26" s="88" t="s">
        <v>240</v>
      </c>
      <c r="E26" s="100" t="s">
        <v>206</v>
      </c>
      <c r="F26" s="100" t="s">
        <v>263</v>
      </c>
      <c r="G26" s="2"/>
      <c r="H26" s="2"/>
      <c r="I26" s="2"/>
      <c r="J26" s="2"/>
      <c r="K26" s="2"/>
      <c r="L26" s="2"/>
    </row>
    <row r="27" spans="1:12" ht="68.25" customHeight="1" x14ac:dyDescent="0.15">
      <c r="A27" s="104" t="s">
        <v>87</v>
      </c>
      <c r="B27" s="21" t="s">
        <v>58</v>
      </c>
      <c r="C27" s="28" t="s">
        <v>59</v>
      </c>
      <c r="D27" s="82" t="s">
        <v>241</v>
      </c>
      <c r="E27" s="101" t="s">
        <v>207</v>
      </c>
      <c r="F27" s="94" t="s">
        <v>181</v>
      </c>
      <c r="G27" s="2"/>
      <c r="H27" s="2"/>
      <c r="I27" s="2"/>
      <c r="J27" s="2"/>
      <c r="K27" s="2"/>
      <c r="L27" s="2"/>
    </row>
    <row r="28" spans="1:12" ht="68.25" customHeight="1" x14ac:dyDescent="0.15">
      <c r="A28" s="105"/>
      <c r="B28" s="21" t="s">
        <v>35</v>
      </c>
      <c r="C28" s="28" t="s">
        <v>60</v>
      </c>
      <c r="D28" s="88" t="s">
        <v>242</v>
      </c>
      <c r="E28" s="103" t="s">
        <v>208</v>
      </c>
      <c r="F28" s="103" t="s">
        <v>182</v>
      </c>
      <c r="G28" s="2"/>
      <c r="H28" s="2"/>
      <c r="I28" s="2"/>
      <c r="J28" s="2"/>
      <c r="K28" s="2"/>
      <c r="L28" s="2"/>
    </row>
    <row r="29" spans="1:12" ht="68.25" customHeight="1" x14ac:dyDescent="0.15">
      <c r="A29" s="105"/>
      <c r="B29" s="21" t="s">
        <v>23</v>
      </c>
      <c r="C29" s="28" t="s">
        <v>61</v>
      </c>
      <c r="D29" s="32" t="s">
        <v>243</v>
      </c>
      <c r="E29" s="103" t="s">
        <v>209</v>
      </c>
      <c r="F29" s="103" t="s">
        <v>183</v>
      </c>
      <c r="G29" s="2"/>
      <c r="H29" s="2"/>
      <c r="I29" s="2"/>
      <c r="J29" s="2"/>
      <c r="K29" s="2"/>
      <c r="L29" s="2"/>
    </row>
    <row r="30" spans="1:12" ht="68.25" customHeight="1" x14ac:dyDescent="0.15">
      <c r="A30" s="105"/>
      <c r="B30" s="21" t="s">
        <v>34</v>
      </c>
      <c r="C30" s="35" t="s">
        <v>132</v>
      </c>
      <c r="D30" s="83" t="s">
        <v>244</v>
      </c>
      <c r="E30" s="33" t="s">
        <v>210</v>
      </c>
      <c r="F30" s="69" t="s">
        <v>184</v>
      </c>
      <c r="G30" s="2"/>
      <c r="H30" s="2"/>
      <c r="I30" s="2"/>
      <c r="J30" s="2"/>
      <c r="K30" s="2"/>
      <c r="L30" s="2"/>
    </row>
    <row r="31" spans="1:12" ht="68.25" customHeight="1" x14ac:dyDescent="0.15">
      <c r="A31" s="105"/>
      <c r="B31" s="21" t="s">
        <v>62</v>
      </c>
      <c r="C31" s="28" t="s">
        <v>63</v>
      </c>
      <c r="D31" s="74"/>
      <c r="E31" s="34"/>
      <c r="F31" s="70"/>
      <c r="G31" s="2"/>
      <c r="H31" s="2"/>
      <c r="I31" s="2"/>
      <c r="J31" s="2"/>
      <c r="K31" s="2"/>
      <c r="L31" s="2"/>
    </row>
    <row r="32" spans="1:12" ht="68.25" customHeight="1" x14ac:dyDescent="0.15">
      <c r="A32" s="105"/>
      <c r="B32" s="21" t="s">
        <v>27</v>
      </c>
      <c r="C32" s="21" t="s">
        <v>64</v>
      </c>
      <c r="D32" s="88" t="s">
        <v>245</v>
      </c>
      <c r="E32" s="33" t="s">
        <v>151</v>
      </c>
      <c r="F32" s="103" t="s">
        <v>161</v>
      </c>
      <c r="G32" s="2"/>
      <c r="H32" s="2"/>
      <c r="I32" s="2"/>
      <c r="J32" s="2"/>
      <c r="K32" s="2"/>
      <c r="L32" s="2"/>
    </row>
    <row r="33" spans="1:12" ht="68.25" customHeight="1" x14ac:dyDescent="0.15">
      <c r="A33" s="105"/>
      <c r="B33" s="21" t="s">
        <v>65</v>
      </c>
      <c r="C33" s="21" t="s">
        <v>66</v>
      </c>
      <c r="D33" s="74" t="s">
        <v>246</v>
      </c>
      <c r="E33" s="103" t="s">
        <v>211</v>
      </c>
      <c r="F33" s="69" t="s">
        <v>159</v>
      </c>
      <c r="G33" s="2"/>
      <c r="H33" s="2"/>
      <c r="I33" s="2"/>
      <c r="J33" s="2"/>
      <c r="K33" s="2"/>
      <c r="L33" s="2"/>
    </row>
    <row r="34" spans="1:12" ht="68.25" customHeight="1" x14ac:dyDescent="0.15">
      <c r="A34" s="105"/>
      <c r="B34" s="21" t="s">
        <v>67</v>
      </c>
      <c r="C34" s="21" t="s">
        <v>68</v>
      </c>
      <c r="D34" s="74" t="s">
        <v>247</v>
      </c>
      <c r="E34" s="33" t="s">
        <v>212</v>
      </c>
      <c r="F34" s="69" t="s">
        <v>264</v>
      </c>
      <c r="G34" s="2"/>
      <c r="H34" s="2"/>
      <c r="I34" s="2"/>
      <c r="J34" s="2"/>
      <c r="K34" s="2"/>
      <c r="L34" s="2"/>
    </row>
    <row r="35" spans="1:12" ht="68.25" customHeight="1" x14ac:dyDescent="0.15">
      <c r="A35" s="105"/>
      <c r="B35" s="21" t="s">
        <v>28</v>
      </c>
      <c r="C35" s="21" t="s">
        <v>69</v>
      </c>
      <c r="D35" s="86" t="s">
        <v>248</v>
      </c>
      <c r="E35" s="102" t="s">
        <v>213</v>
      </c>
      <c r="F35" s="95" t="s">
        <v>185</v>
      </c>
      <c r="G35" s="2"/>
      <c r="H35" s="2"/>
      <c r="I35" s="2"/>
      <c r="J35" s="2"/>
      <c r="K35" s="2"/>
      <c r="L35" s="2"/>
    </row>
    <row r="36" spans="1:12" ht="68.25" customHeight="1" x14ac:dyDescent="0.15">
      <c r="A36" s="105"/>
      <c r="B36" s="21" t="s">
        <v>29</v>
      </c>
      <c r="C36" s="60" t="s">
        <v>70</v>
      </c>
      <c r="D36" s="85" t="s">
        <v>258</v>
      </c>
      <c r="E36" s="102" t="s">
        <v>214</v>
      </c>
      <c r="F36" s="95" t="s">
        <v>265</v>
      </c>
      <c r="G36" s="2"/>
      <c r="H36" s="2"/>
      <c r="I36" s="2"/>
      <c r="J36" s="2"/>
      <c r="K36" s="2"/>
      <c r="L36" s="2"/>
    </row>
    <row r="37" spans="1:12" ht="68.25" customHeight="1" x14ac:dyDescent="0.15">
      <c r="A37" s="105"/>
      <c r="B37" s="21" t="s">
        <v>25</v>
      </c>
      <c r="C37" s="21" t="s">
        <v>26</v>
      </c>
      <c r="D37" s="84" t="s">
        <v>259</v>
      </c>
      <c r="E37" s="102" t="s">
        <v>215</v>
      </c>
      <c r="F37" s="95" t="s">
        <v>186</v>
      </c>
      <c r="G37" s="2"/>
      <c r="H37" s="2"/>
      <c r="I37" s="2"/>
      <c r="J37" s="2"/>
      <c r="K37" s="2"/>
      <c r="L37" s="2"/>
    </row>
    <row r="38" spans="1:12" ht="68.25" customHeight="1" x14ac:dyDescent="0.15">
      <c r="A38" s="105"/>
      <c r="B38" s="21" t="s">
        <v>24</v>
      </c>
      <c r="C38" s="21" t="s">
        <v>71</v>
      </c>
      <c r="D38" s="75"/>
      <c r="E38" s="103" t="s">
        <v>152</v>
      </c>
      <c r="F38" s="95" t="s">
        <v>142</v>
      </c>
      <c r="G38" s="2"/>
      <c r="H38" s="2"/>
      <c r="I38" s="2"/>
      <c r="J38" s="2"/>
      <c r="K38" s="2"/>
      <c r="L38" s="2"/>
    </row>
    <row r="39" spans="1:12" ht="68.25" customHeight="1" x14ac:dyDescent="0.15">
      <c r="A39" s="105"/>
      <c r="B39" s="21" t="s">
        <v>30</v>
      </c>
      <c r="C39" s="21" t="s">
        <v>72</v>
      </c>
      <c r="D39" s="87" t="s">
        <v>249</v>
      </c>
      <c r="E39" s="102" t="s">
        <v>153</v>
      </c>
      <c r="F39" s="95" t="s">
        <v>187</v>
      </c>
      <c r="G39" s="2"/>
      <c r="H39" s="2"/>
      <c r="I39" s="2"/>
      <c r="J39" s="2"/>
      <c r="K39" s="2"/>
      <c r="L39" s="2"/>
    </row>
    <row r="40" spans="1:12" ht="68.25" customHeight="1" x14ac:dyDescent="0.15">
      <c r="A40" s="105"/>
      <c r="B40" s="21" t="s">
        <v>31</v>
      </c>
      <c r="C40" s="28" t="s">
        <v>73</v>
      </c>
      <c r="D40" s="88" t="s">
        <v>250</v>
      </c>
      <c r="E40" s="103" t="s">
        <v>154</v>
      </c>
      <c r="F40" s="103" t="s">
        <v>188</v>
      </c>
      <c r="G40" s="2"/>
      <c r="H40" s="2"/>
      <c r="I40" s="2"/>
      <c r="J40" s="2"/>
      <c r="K40" s="2"/>
      <c r="L40" s="2"/>
    </row>
    <row r="41" spans="1:12" ht="68.25" customHeight="1" x14ac:dyDescent="0.15">
      <c r="A41" s="105"/>
      <c r="B41" s="21" t="s">
        <v>74</v>
      </c>
      <c r="C41" s="21" t="s">
        <v>75</v>
      </c>
      <c r="D41" s="75"/>
      <c r="E41" s="103" t="s">
        <v>155</v>
      </c>
      <c r="F41" s="69" t="s">
        <v>160</v>
      </c>
      <c r="G41" s="2"/>
      <c r="H41" s="2"/>
      <c r="I41" s="2"/>
      <c r="J41" s="2"/>
      <c r="K41" s="2"/>
      <c r="L41" s="2"/>
    </row>
    <row r="42" spans="1:12" ht="68.25" customHeight="1" x14ac:dyDescent="0.15">
      <c r="A42" s="105"/>
      <c r="B42" s="21" t="s">
        <v>76</v>
      </c>
      <c r="C42" s="21" t="s">
        <v>77</v>
      </c>
      <c r="D42" s="74" t="s">
        <v>251</v>
      </c>
      <c r="E42" s="103" t="s">
        <v>216</v>
      </c>
      <c r="F42" s="69"/>
      <c r="G42" s="2"/>
      <c r="H42" s="47"/>
      <c r="I42" s="2"/>
      <c r="J42" s="2"/>
      <c r="K42" s="2"/>
      <c r="L42" s="2"/>
    </row>
    <row r="43" spans="1:12" ht="68.25" customHeight="1" x14ac:dyDescent="0.15">
      <c r="A43" s="105"/>
      <c r="B43" s="21" t="s">
        <v>88</v>
      </c>
      <c r="C43" s="21" t="s">
        <v>78</v>
      </c>
      <c r="D43" s="75"/>
      <c r="E43" s="62"/>
      <c r="F43" s="70"/>
      <c r="G43" s="2"/>
      <c r="H43" s="2"/>
      <c r="I43" s="2"/>
      <c r="J43" s="2"/>
      <c r="K43" s="2"/>
      <c r="L43" s="2"/>
    </row>
    <row r="44" spans="1:12" ht="68.25" customHeight="1" x14ac:dyDescent="0.15">
      <c r="A44" s="105"/>
      <c r="B44" s="21" t="s">
        <v>32</v>
      </c>
      <c r="C44" s="21" t="s">
        <v>79</v>
      </c>
      <c r="D44" s="65" t="s">
        <v>252</v>
      </c>
      <c r="E44" s="103" t="s">
        <v>217</v>
      </c>
      <c r="F44" s="96" t="s">
        <v>189</v>
      </c>
      <c r="G44" s="2"/>
      <c r="H44" s="2"/>
      <c r="I44" s="2"/>
      <c r="J44" s="2"/>
      <c r="K44" s="2"/>
      <c r="L44" s="2"/>
    </row>
    <row r="45" spans="1:12" ht="68.25" customHeight="1" x14ac:dyDescent="0.15">
      <c r="A45" s="105"/>
      <c r="B45" s="21" t="s">
        <v>33</v>
      </c>
      <c r="C45" s="21" t="s">
        <v>80</v>
      </c>
      <c r="D45" s="88" t="s">
        <v>252</v>
      </c>
      <c r="E45" s="103" t="s">
        <v>218</v>
      </c>
      <c r="F45" s="103" t="s">
        <v>190</v>
      </c>
      <c r="G45" s="2"/>
      <c r="H45" s="2"/>
      <c r="I45" s="2"/>
      <c r="J45" s="2"/>
      <c r="K45" s="2"/>
      <c r="L45" s="2"/>
    </row>
    <row r="46" spans="1:12" ht="68.25" customHeight="1" x14ac:dyDescent="0.15">
      <c r="A46" s="105"/>
      <c r="B46" s="21" t="s">
        <v>81</v>
      </c>
      <c r="C46" s="21" t="s">
        <v>82</v>
      </c>
      <c r="D46" s="88" t="s">
        <v>253</v>
      </c>
      <c r="E46" s="68" t="s">
        <v>219</v>
      </c>
      <c r="F46" s="96" t="s">
        <v>143</v>
      </c>
      <c r="G46" s="2"/>
      <c r="H46" s="2"/>
      <c r="I46" s="2"/>
      <c r="J46" s="2"/>
      <c r="K46" s="2"/>
      <c r="L46" s="2"/>
    </row>
    <row r="47" spans="1:12" ht="68.25" customHeight="1" x14ac:dyDescent="0.15">
      <c r="A47" s="105"/>
      <c r="B47" s="21" t="s">
        <v>83</v>
      </c>
      <c r="C47" s="21" t="s">
        <v>84</v>
      </c>
      <c r="D47" s="88" t="s">
        <v>254</v>
      </c>
      <c r="E47" s="103" t="s">
        <v>219</v>
      </c>
      <c r="F47" s="103" t="s">
        <v>191</v>
      </c>
      <c r="G47" s="2"/>
      <c r="H47" s="2"/>
      <c r="I47" s="2"/>
      <c r="J47" s="2"/>
      <c r="K47" s="2"/>
      <c r="L47" s="2"/>
    </row>
    <row r="48" spans="1:12" x14ac:dyDescent="0.15">
      <c r="K48" s="2"/>
      <c r="L48" s="2"/>
    </row>
    <row r="53" spans="9:9" x14ac:dyDescent="0.15">
      <c r="I53" s="5" t="s">
        <v>90</v>
      </c>
    </row>
  </sheetData>
  <mergeCells count="3">
    <mergeCell ref="A1:K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요금</vt:lpstr>
      <vt:lpstr>업소별 가격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2020-07-07T06:45:39Z</dcterms:modified>
</cp:coreProperties>
</file>