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<sst xmlns="http://schemas.openxmlformats.org/spreadsheetml/2006/main" count="182" uniqueCount="133">
  <si>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</si>
  <si>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</si>
  <si>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</si>
  <si>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</si>
  <si>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</si>
  <si>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</si>
  <si>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</si>
  <si>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</si>
  <si>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</si>
  <si>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</si>
  <si>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</si>
  <si>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</si>
  <si>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</si>
  <si>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</si>
  <si>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</si>
  <si>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</si>
  <si>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</si>
  <si>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</si>
  <si>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</si>
  <si>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</si>
  <si>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</si>
  <si>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</si>
  <si>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</si>
  <si>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</si>
  <si>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</si>
  <si>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</si>
  <si>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</si>
  <si>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</si>
  <si>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</si>
  <si>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</si>
  <si>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</si>
  <si>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</si>
  <si>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</si>
  <si>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</si>
  <si>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</si>
  <si>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</si>
  <si>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</si>
  <si>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</si>
  <si>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</si>
  <si>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</si>
  <si>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</si>
  <si>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</si>
  <si>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</si>
  <si>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</si>
  <si>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</si>
  <si>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</si>
  <si>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</si>
  <si>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</si>
  <si>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</si>
  <si>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</si>
  <si>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</si>
  <si>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</si>
  <si>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</si>
  <si>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</si>
  <si>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</si>
  <si>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</si>
  <si>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</si>
  <si>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</si>
  <si>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</si>
  <si>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</si>
  <si>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</si>
  <si>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</si>
  <si>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</si>
  <si>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</si>
  <si>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</si>
  <si>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</si>
  <si>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</si>
  <si>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</si>
  <si>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</si>
  <si>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</si>
  <si>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</si>
  <si>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</si>
  <si>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</si>
  <si>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</si>
  <si>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</si>
  <si>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</si>
  <si>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</si>
  <si>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</si>
  <si>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</si>
  <si>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</si>
  <si>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</si>
  <si>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</si>
  <si>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</si>
  <si>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</si>
  <si>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</si>
  <si>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</si>
  <si>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</si>
  <si>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</si>
  <si>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</si>
  <si>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</si>
  <si>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</si>
  <si>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</si>
  <si>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</si>
  <si>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</si>
  <si>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</si>
  <si>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</si>
  <si>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</si>
  <si>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</si>
  <si>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</si>
  <si>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</si>
  <si>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</si>
  <si>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</si>
  <si>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</si>
  <si>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</si>
  <si>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</si>
  <si>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</si>
  <si>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</si>
  <si>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</si>
  <si>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</si>
  <si>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</si>
  <si>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</si>
  <si>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</si>
  <si>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</si>
  <si>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</si>
  <si>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</si>
  <si>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</si>
  <si>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</si>
  <si>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</si>
  <si>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</si>
  <si>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</si>
  <si>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</si>
  <si>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</si>
  <si>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</si>
  <si>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</si>
  <si>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</si>
  <si>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</si>
  <si>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</si>
  <si>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</si>
  <si>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</si>
  <si>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4개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</si>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</sst>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1,343 </c:v>
                  </c:pt>
                  <c:pt idx="1">
                    <c:v> 1,224 </c:v>
                  </c:pt>
                  <c:pt idx="2">
                    <c:v>↑</c:v>
                  </c:pt>
                  <c:pt idx="3">
                    <c:v> 119 </c:v>
                  </c:pt>
                  <c:pt idx="4">
                    <c:v> 9.7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1,217 </c:v>
                  </c:pt>
                  <c:pt idx="8">
                    <c:v> 1,207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15,500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15,000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58,150 </c:v>
                  </c:pt>
                  <c:pt idx="1">
                    <c:v> 58,200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-0.1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11,475 </c:v>
                  </c:pt>
                  <c:pt idx="1">
                    <c:v> 12,633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-9.2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16,900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25일</c:v>
                  </c:pt>
                  <c:pt idx="6">
                    <c:v>05월 26일</c:v>
                  </c:pt>
                  <c:pt idx="7">
                    <c:v>05월 27일</c:v>
                  </c:pt>
                  <c:pt idx="8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1,343 </c:v>
                  </c:pt>
                  <c:pt idx="1">
                    <c:v> 1,224 </c:v>
                  </c:pt>
                  <c:pt idx="2">
                    <c:v>↑</c:v>
                  </c:pt>
                  <c:pt idx="3">
                    <c:v> 119 </c:v>
                  </c:pt>
                  <c:pt idx="4">
                    <c:v> 9.7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1,217 </c:v>
                  </c:pt>
                  <c:pt idx="8">
                    <c:v> 1,207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15,500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15,000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58,150 </c:v>
                  </c:pt>
                  <c:pt idx="1">
                    <c:v> 58,200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-0.1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11,475 </c:v>
                  </c:pt>
                  <c:pt idx="1">
                    <c:v> 12,633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-9.2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16,900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25일</c:v>
                  </c:pt>
                  <c:pt idx="6">
                    <c:v>05월 26일</c:v>
                  </c:pt>
                  <c:pt idx="7">
                    <c:v>05월 27일</c:v>
                  </c:pt>
                  <c:pt idx="8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1153</c:v>
                </c:pt>
                <c:pt idx="1">
                  <c:v>1037.6666666666667</c:v>
                </c:pt>
                <c:pt idx="2" formatCode="General">
                  <c:v>0</c:v>
                </c:pt>
                <c:pt idx="3">
                  <c:v>115.33333333333326</c:v>
                </c:pt>
                <c:pt idx="4" formatCode="_-* #,##0.0_-;\-* #,##0.0_-;_-* &quot;-&quot;_-;_-@_-">
                  <c:v>11.1</c:v>
                </c:pt>
                <c:pt idx="5">
                  <c:v>1499</c:v>
                </c:pt>
                <c:pt idx="6">
                  <c:v>1057</c:v>
                </c:pt>
                <c:pt idx="7">
                  <c:v>1038</c:v>
                </c:pt>
                <c:pt idx="8">
                  <c:v>1018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1,343 </c:v>
                  </c:pt>
                  <c:pt idx="1">
                    <c:v> 1,224 </c:v>
                  </c:pt>
                  <c:pt idx="2">
                    <c:v>↑</c:v>
                  </c:pt>
                  <c:pt idx="3">
                    <c:v> 119 </c:v>
                  </c:pt>
                  <c:pt idx="4">
                    <c:v> 9.7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1,217 </c:v>
                  </c:pt>
                  <c:pt idx="8">
                    <c:v> 1,207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15,500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15,000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58,150 </c:v>
                  </c:pt>
                  <c:pt idx="1">
                    <c:v> 58,200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-0.1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11,475 </c:v>
                  </c:pt>
                  <c:pt idx="1">
                    <c:v> 12,633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-9.2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16,900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25일</c:v>
                  </c:pt>
                  <c:pt idx="6">
                    <c:v>05월 26일</c:v>
                  </c:pt>
                  <c:pt idx="7">
                    <c:v>05월 27일</c:v>
                  </c:pt>
                  <c:pt idx="8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1,343 </c:v>
                  </c:pt>
                  <c:pt idx="1">
                    <c:v> 1,224 </c:v>
                  </c:pt>
                  <c:pt idx="2">
                    <c:v>↑</c:v>
                  </c:pt>
                  <c:pt idx="3">
                    <c:v> 119 </c:v>
                  </c:pt>
                  <c:pt idx="4">
                    <c:v> 9.7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1,217 </c:v>
                  </c:pt>
                  <c:pt idx="8">
                    <c:v> 1,207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15,500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15,000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58,150 </c:v>
                  </c:pt>
                  <c:pt idx="1">
                    <c:v> 58,200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-0.1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11,475 </c:v>
                  </c:pt>
                  <c:pt idx="1">
                    <c:v> 12,633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-9.2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16,900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25일</c:v>
                  </c:pt>
                  <c:pt idx="6">
                    <c:v>05월 26일</c:v>
                  </c:pt>
                  <c:pt idx="7">
                    <c:v>05월 27일</c:v>
                  </c:pt>
                  <c:pt idx="8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1,343 </c:v>
                  </c:pt>
                  <c:pt idx="1">
                    <c:v> 1,224 </c:v>
                  </c:pt>
                  <c:pt idx="2">
                    <c:v>↑</c:v>
                  </c:pt>
                  <c:pt idx="3">
                    <c:v> 119 </c:v>
                  </c:pt>
                  <c:pt idx="4">
                    <c:v> 9.7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1,217 </c:v>
                  </c:pt>
                  <c:pt idx="8">
                    <c:v> 1,207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15,500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-1.1 </c:v>
                  </c:pt>
                  <c:pt idx="5">
                    <c:v> 15,000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58,150 </c:v>
                  </c:pt>
                  <c:pt idx="1">
                    <c:v> 58,200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-0.1 </c:v>
                  </c:pt>
                  <c:pt idx="5">
                    <c:v> 58,000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11,475 </c:v>
                  </c:pt>
                  <c:pt idx="1">
                    <c:v> 12,633 </c:v>
                  </c:pt>
                  <c:pt idx="2">
                    <c:v>↓</c:v>
                  </c:pt>
                  <c:pt idx="3">
                    <c:v> 1,158 </c:v>
                  </c:pt>
                  <c:pt idx="4">
                    <c:v>-9.2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16,900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1,250 </c:v>
                  </c:pt>
                  <c:pt idx="1">
                    <c:v> 1,333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-6.2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2,125 </c:v>
                  </c:pt>
                  <c:pt idx="1">
                    <c:v> 2,167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25일</c:v>
                  </c:pt>
                  <c:pt idx="6">
                    <c:v>05월 26일</c:v>
                  </c:pt>
                  <c:pt idx="7">
                    <c:v>05월 27일</c:v>
                  </c:pt>
                  <c:pt idx="8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32038816"/>
        <c:axId val="-32054048"/>
      </c:barChart>
      <c:catAx>
        <c:axId val="-32038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32054048"/>
        <c:crosses val="autoZero"/>
        <c:auto val="1"/>
        <c:lblAlgn val="ctr"/>
        <c:lblOffset val="100"/>
        <c:noMultiLvlLbl val="0"/>
      </c:catAx>
      <c:valAx>
        <c:axId val="-320540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32038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L74" sqref="L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43976</v>
      </c>
      <c r="J3" s="28">
        <v>43977</v>
      </c>
      <c r="K3" s="28">
        <v>43978</v>
      </c>
      <c r="L3" s="28">
        <v>43979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2125</v>
      </c>
      <c r="E10" s="3">
        <f>AVERAGE(J10:R10)</f>
        <v>2166.6666666666665</v>
      </c>
      <c r="F10" s="4" t="str">
        <f>IF((D10-E10)&lt;0,"↓",IF((D10-E10)&gt;0,"↑",""))</f>
        <v>↓</v>
      </c>
      <c r="G10" s="5">
        <f>ABS(D10-E10)</f>
        <v>41.666666666666515</v>
      </c>
      <c r="H10" s="25">
        <f>ROUND(((D10-E10)/E10)*100,1)</f>
        <v>-1.9</v>
      </c>
      <c r="I10" s="12">
        <v>2000</v>
      </c>
      <c r="J10" s="12">
        <v>2000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1625</v>
      </c>
      <c r="E12" s="3">
        <f>AVERAGE(J12:R12)</f>
        <v>1666.6666666666667</v>
      </c>
      <c r="F12" s="4" t="str">
        <f>IF((D12-E12)&lt;0,"↓",IF((D12-E12)&gt;0,"↑",""))</f>
        <v>↓</v>
      </c>
      <c r="G12" s="5">
        <f>ABS(D12-E12)</f>
        <v>41.666666666666742</v>
      </c>
      <c r="H12" s="25">
        <f>ROUND(((D12-E12)/E12)*100,1)</f>
        <v>-2.5</v>
      </c>
      <c r="I12" s="12">
        <v>1500</v>
      </c>
      <c r="J12" s="12">
        <v>2000</v>
      </c>
      <c r="K12" s="12">
        <v>1000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1250</v>
      </c>
      <c r="E14" s="3">
        <f>AVERAGE(J14:R14)</f>
        <v>1333.3333333333333</v>
      </c>
      <c r="F14" s="4" t="str">
        <f>IF((D14-E14)&lt;0,"↓",IF((D14-E14)&gt;0,"↑",""))</f>
        <v>↓</v>
      </c>
      <c r="G14" s="5">
        <f>ABS(D14-E14)</f>
        <v>83.333333333333258</v>
      </c>
      <c r="H14" s="25">
        <f>ROUND(((D14-E14)/E14)*100,1)</f>
        <v>-6.2</v>
      </c>
      <c r="I14" s="12">
        <v>1000</v>
      </c>
      <c r="J14" s="12">
        <v>1500</v>
      </c>
      <c r="K14" s="12">
        <v>1500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11475</v>
      </c>
      <c r="E16" s="3">
        <f>AVERAGE(J16:R16)</f>
        <v>12633.333333333334</v>
      </c>
      <c r="F16" s="4" t="str">
        <f>IF((D16-E16)&lt;0,"↓",IF((D16-E16)&gt;0,"↑",""))</f>
        <v>↓</v>
      </c>
      <c r="G16" s="5">
        <f>ABS(D16-E16)</f>
        <v>1158.3333333333339</v>
      </c>
      <c r="H16" s="25">
        <f>ROUND(((D16-E16)/E16)*100,1)</f>
        <v>-9.1999999999999993</v>
      </c>
      <c r="I16" s="12">
        <v>8000</v>
      </c>
      <c r="J16" s="12">
        <v>11000</v>
      </c>
      <c r="K16" s="12">
        <v>16900</v>
      </c>
      <c r="L16" s="12">
        <v>10000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132</v>
      </c>
      <c r="J17" s="12" t="s">
        <v>114</v>
      </c>
      <c r="K17" s="12" t="s">
        <v>120</v>
      </c>
      <c r="L17" s="12" t="s">
        <v>132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129</v>
      </c>
      <c r="J19" s="12" t="s">
        <v>129</v>
      </c>
      <c r="K19" s="12" t="s">
        <v>131</v>
      </c>
      <c r="L19" s="12" t="s">
        <v>128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5500</v>
      </c>
      <c r="E20" s="3">
        <f>AVERAGE(J20:R20)</f>
        <v>4000</v>
      </c>
      <c r="F20" s="4" t="str">
        <f>IF((D20-E20)&lt;0,"↓",IF((D20-E20)&gt;0,"↑",""))</f>
        <v>↑</v>
      </c>
      <c r="G20" s="5">
        <f>ABS(D20-E20)</f>
        <v>1500</v>
      </c>
      <c r="H20" s="25">
        <f>ROUND(((D20-E20)/E20)*100,1)</f>
        <v>37.5</v>
      </c>
      <c r="I20" s="12">
        <v>10000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126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58150</v>
      </c>
      <c r="E24" s="3">
        <f>AVERAGE(J24:R24)</f>
        <v>58200</v>
      </c>
      <c r="F24" s="4" t="str">
        <f>IF((D24-E24)&lt;0,"↓",IF((D24-E24)&gt;0,"↑",""))</f>
        <v>↓</v>
      </c>
      <c r="G24" s="5">
        <f>ABS(D24-E24)</f>
        <v>50</v>
      </c>
      <c r="H24" s="25">
        <f>ROUND(((D24-E24)/E24)*100,1)</f>
        <v>-0.1</v>
      </c>
      <c r="I24" s="12">
        <v>58000</v>
      </c>
      <c r="J24" s="12">
        <v>51000</v>
      </c>
      <c r="K24" s="12">
        <v>51600</v>
      </c>
      <c r="L24" s="12">
        <v>72000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15500</v>
      </c>
      <c r="E26" s="3">
        <f>AVERAGE(J26:R26)</f>
        <v>15666.666666666666</v>
      </c>
      <c r="F26" s="4" t="str">
        <f>IF((D26-E26)&lt;0,"↓",IF((D26-E26)&gt;0,"↑",""))</f>
        <v>↓</v>
      </c>
      <c r="G26" s="5">
        <f>ABS(D26-E26)</f>
        <v>166.66666666666606</v>
      </c>
      <c r="H26" s="25">
        <f>ROUND(((D26-E26)/E26)*100,1)</f>
        <v>-1.1000000000000001</v>
      </c>
      <c r="I26" s="12">
        <v>15000</v>
      </c>
      <c r="J26" s="12">
        <v>17800</v>
      </c>
      <c r="K26" s="12">
        <v>14400</v>
      </c>
      <c r="L26" s="12">
        <v>14800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3000</v>
      </c>
      <c r="E34" s="3">
        <f>AVERAGE(J34:R34)</f>
        <v>3000</v>
      </c>
      <c r="F34" s="4" t="str">
        <f>IF((D34-E34)&lt;0,"↓",IF((D34-E34)&gt;0,"↑",""))</f>
        <v/>
      </c>
      <c r="G34" s="5">
        <f>ABS(D34-E34)</f>
        <v>0</v>
      </c>
      <c r="H34" s="25">
        <f>ROUND(((D34-E34)/E34)*100,1)</f>
        <v>0</v>
      </c>
      <c r="I34" s="12">
        <v>3000</v>
      </c>
      <c r="J34" s="12">
        <v>3000</v>
      </c>
      <c r="K34" s="12">
        <v>3000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130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1342.5</v>
      </c>
      <c r="E66" s="3">
        <f>AVERAGE(J66:R66)</f>
        <v>1223.6666666666667</v>
      </c>
      <c r="F66" s="4" t="str">
        <f t="shared" si="0"/>
        <v>↑</v>
      </c>
      <c r="G66" s="5">
        <f>ABS(D66-E66)</f>
        <v>118.83333333333326</v>
      </c>
      <c r="H66" s="25">
        <f>ROUND(((D66-E66)/E66)*100,1)</f>
        <v>9.6999999999999993</v>
      </c>
      <c r="I66" s="12">
        <v>1699</v>
      </c>
      <c r="J66" s="12">
        <v>1247</v>
      </c>
      <c r="K66" s="12">
        <v>1217</v>
      </c>
      <c r="L66" s="12">
        <v>1207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127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1153</v>
      </c>
      <c r="E70" s="3">
        <f>AVERAGE(J70:R70)</f>
        <v>1037.6666666666667</v>
      </c>
      <c r="F70" s="4" t="str">
        <f t="shared" si="0"/>
        <v>↑</v>
      </c>
      <c r="G70" s="5">
        <f>ABS(D70-E70)</f>
        <v>115.33333333333326</v>
      </c>
      <c r="H70" s="25">
        <f>ROUND(((D70-E70)/E70)*100,1)</f>
        <v>11.1</v>
      </c>
      <c r="I70" s="12">
        <v>1499</v>
      </c>
      <c r="J70" s="12">
        <v>1057</v>
      </c>
      <c r="K70" s="12">
        <v>1038</v>
      </c>
      <c r="L70" s="12">
        <v>1018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2020-06-06T02:07:08Z</dcterms:modified>
</cp:coreProperties>
</file>