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<sst xmlns="http://schemas.openxmlformats.org/spreadsheetml/2006/main" count="181" uniqueCount="133">
  <si>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</si>
  <si>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</si>
  <si>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</si>
  <si>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</si>
  <si>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</si>
  <si>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</si>
  <si>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</si>
  <si>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</si>
  <si>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</si>
  <si>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</si>
  <si>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</si>
  <si>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</si>
  <si>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</si>
  <si>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</si>
  <si>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</si>
  <si>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</si>
  <si>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</si>
  <si>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</si>
  <si>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</si>
  <si>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</si>
  <si>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</si>
  <si>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</si>
  <si>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</si>
  <si>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</si>
  <si>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</si>
  <si>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</si>
  <si>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</si>
  <si>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</si>
  <si>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</si>
  <si>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</si>
  <si>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</si>
  <si>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</si>
  <si>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</si>
  <si>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</si>
  <si>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</si>
  <si>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</si>
  <si>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</si>
  <si>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</si>
  <si>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</si>
  <si>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</si>
  <si>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</si>
  <si>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</si>
  <si>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</si>
  <si>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</si>
  <si>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</si>
  <si>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</si>
  <si>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</si>
  <si>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</si>
  <si>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</si>
  <si>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</si>
  <si>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</si>
  <si>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</si>
  <si>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</si>
  <si>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</si>
  <si>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</si>
  <si>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</si>
  <si>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</si>
  <si>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</si>
  <si>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</si>
  <si>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</si>
  <si>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</si>
  <si>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</si>
  <si>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</si>
  <si>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</si>
  <si>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</si>
  <si>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</si>
  <si>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</si>
  <si>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</si>
  <si>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</si>
  <si>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</si>
  <si>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</si>
  <si>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</si>
  <si>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</si>
  <si>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</si>
  <si>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</si>
  <si>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</si>
  <si>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</si>
  <si>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</si>
  <si>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</si>
  <si>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</si>
  <si>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</si>
  <si>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</si>
  <si>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</si>
  <si>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</si>
  <si>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</si>
  <si>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</si>
  <si>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</si>
  <si>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</si>
  <si>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</si>
  <si>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</si>
  <si>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</si>
  <si>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</si>
  <si>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</si>
  <si>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</si>
  <si>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</si>
  <si>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</si>
  <si>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</si>
  <si>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</si>
  <si>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</si>
  <si>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</si>
  <si>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</si>
  <si>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</si>
  <si>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</si>
  <si>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</si>
  <si>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</si>
  <si>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</si>
  <si>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</si>
  <si>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</si>
  <si>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</si>
  <si>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</si>
  <si>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</si>
  <si>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</si>
  <si>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</si>
  <si>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</si>
  <si>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</si>
  <si>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</si>
  <si>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</si>
  <si>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</si>
  <si>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</si>
  <si>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</si>
  <si>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</si>
  <si>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</si>
  <si>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</si>
  <si>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</si>
  <si>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</si>
  <si>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</si>
  <si>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4개</t>
    <phoneticPr fontId="2" type="noConversion"/>
  </si>
  <si>
    <t>750g</t>
    <phoneticPr fontId="2" type="noConversion"/>
  </si>
  <si>
    <t>5개</t>
    <phoneticPr fontId="2" type="noConversion"/>
  </si>
  <si>
    <t xml:space="preserve">5개 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</si>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</sst>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1162</c:v>
                </c:pt>
                <c:pt idx="1">
                  <c:v>1049.6666666666667</c:v>
                </c:pt>
                <c:pt idx="2" formatCode="General">
                  <c:v>0</c:v>
                </c:pt>
                <c:pt idx="3">
                  <c:v>112.33333333333326</c:v>
                </c:pt>
                <c:pt idx="4" formatCode="_-* #,##0.0_-;\-* #,##0.0_-;_-* &quot;-&quot;_-;_-@_-">
                  <c:v>10.7</c:v>
                </c:pt>
                <c:pt idx="5">
                  <c:v>1499</c:v>
                </c:pt>
                <c:pt idx="6">
                  <c:v>1067</c:v>
                </c:pt>
                <c:pt idx="7">
                  <c:v>1057</c:v>
                </c:pt>
                <c:pt idx="8">
                  <c:v>1025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8054800"/>
        <c:axId val="838044464"/>
      </c:barChart>
      <c:catAx>
        <c:axId val="8380548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38044464"/>
        <c:crosses val="autoZero"/>
        <c:auto val="1"/>
        <c:lblAlgn val="ctr"/>
        <c:lblOffset val="100"/>
        <c:noMultiLvlLbl val="0"/>
      </c:catAx>
      <c:valAx>
        <c:axId val="83804446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838054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L72" sqref="L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43941</v>
      </c>
      <c r="J3" s="28">
        <v>43942</v>
      </c>
      <c r="K3" s="28">
        <v>43943</v>
      </c>
      <c r="L3" s="28">
        <v>43944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124</v>
      </c>
      <c r="K9" s="12" t="s">
        <v>123</v>
      </c>
      <c r="L9" s="12" t="s">
        <v>122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3000</v>
      </c>
      <c r="K10" s="12">
        <v>2500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1375</v>
      </c>
      <c r="E12" s="3">
        <f>AVERAGE(J12:R12)</f>
        <v>1333.3333333333333</v>
      </c>
      <c r="F12" s="4" t="str">
        <f>IF((D12-E12)&lt;0,"↓",IF((D12-E12)&gt;0,"↑",""))</f>
        <v>↑</v>
      </c>
      <c r="G12" s="5">
        <f>ABS(D12-E12)</f>
        <v>41.666666666666742</v>
      </c>
      <c r="H12" s="25">
        <f>ROUND(((D12-E12)/E12)*100,1)</f>
        <v>3.1</v>
      </c>
      <c r="I12" s="12">
        <v>1500</v>
      </c>
      <c r="J12" s="12">
        <v>1500</v>
      </c>
      <c r="K12" s="12">
        <v>1000</v>
      </c>
      <c r="L12" s="12">
        <v>1500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1000</v>
      </c>
      <c r="E14" s="3">
        <f>AVERAGE(J14:R14)</f>
        <v>1000</v>
      </c>
      <c r="F14" s="4" t="str">
        <f>IF((D14-E14)&lt;0,"↓",IF((D14-E14)&gt;0,"↑",""))</f>
        <v/>
      </c>
      <c r="G14" s="5">
        <f>ABS(D14-E14)</f>
        <v>0</v>
      </c>
      <c r="H14" s="25">
        <f>ROUND(((D14-E14)/E14)*100,1)</f>
        <v>0</v>
      </c>
      <c r="I14" s="12">
        <v>1000</v>
      </c>
      <c r="J14" s="12">
        <v>1000</v>
      </c>
      <c r="K14" s="12">
        <v>1000</v>
      </c>
      <c r="L14" s="12">
        <v>1000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11950</v>
      </c>
      <c r="E16" s="3">
        <f>AVERAGE(J16:R16)</f>
        <v>11933.333333333334</v>
      </c>
      <c r="F16" s="4" t="str">
        <f>IF((D16-E16)&lt;0,"↓",IF((D16-E16)&gt;0,"↑",""))</f>
        <v>↑</v>
      </c>
      <c r="G16" s="5">
        <f>ABS(D16-E16)</f>
        <v>16.66666666666606</v>
      </c>
      <c r="H16" s="25">
        <f>ROUND(((D16-E16)/E16)*100,1)</f>
        <v>0.1</v>
      </c>
      <c r="I16" s="12">
        <v>12000</v>
      </c>
      <c r="J16" s="12">
        <v>10000</v>
      </c>
      <c r="K16" s="12">
        <v>12800</v>
      </c>
      <c r="L16" s="12">
        <v>13000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115</v>
      </c>
      <c r="J17" s="12" t="s">
        <v>115</v>
      </c>
      <c r="K17" s="12" t="s">
        <v>121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126</v>
      </c>
      <c r="J19" s="12" t="s">
        <v>128</v>
      </c>
      <c r="K19" s="12" t="s">
        <v>129</v>
      </c>
      <c r="L19" s="12" t="s">
        <v>132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3750</v>
      </c>
      <c r="E20" s="3">
        <f>AVERAGE(J20:R20)</f>
        <v>3333.3333333333335</v>
      </c>
      <c r="F20" s="4" t="str">
        <f>IF((D20-E20)&lt;0,"↓",IF((D20-E20)&gt;0,"↑",""))</f>
        <v>↑</v>
      </c>
      <c r="G20" s="5">
        <f>ABS(D20-E20)</f>
        <v>416.66666666666652</v>
      </c>
      <c r="H20" s="25">
        <f>ROUND(((D20-E20)/E20)*100,1)</f>
        <v>12.5</v>
      </c>
      <c r="I20" s="12">
        <v>5000</v>
      </c>
      <c r="J20" s="12">
        <v>3000</v>
      </c>
      <c r="K20" s="12">
        <v>3000</v>
      </c>
      <c r="L20" s="12">
        <v>4000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127</v>
      </c>
      <c r="J23" s="19" t="s">
        <v>125</v>
      </c>
      <c r="K23" s="19" t="s">
        <v>130</v>
      </c>
      <c r="L23" s="19" t="s">
        <v>103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51250</v>
      </c>
      <c r="E24" s="3">
        <f>AVERAGE(J24:R24)</f>
        <v>52333.333333333336</v>
      </c>
      <c r="F24" s="4" t="str">
        <f>IF((D24-E24)&lt;0,"↓",IF((D24-E24)&gt;0,"↑",""))</f>
        <v>↓</v>
      </c>
      <c r="G24" s="5">
        <f>ABS(D24-E24)</f>
        <v>1083.3333333333358</v>
      </c>
      <c r="H24" s="25">
        <f>ROUND(((D24-E24)/E24)*100,1)</f>
        <v>-2.1</v>
      </c>
      <c r="I24" s="12">
        <v>48000</v>
      </c>
      <c r="J24" s="12">
        <v>48000</v>
      </c>
      <c r="K24" s="12">
        <v>49000</v>
      </c>
      <c r="L24" s="12">
        <v>60000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119</v>
      </c>
      <c r="J25" s="32" t="s">
        <v>116</v>
      </c>
      <c r="K25" s="32" t="s">
        <v>110</v>
      </c>
      <c r="L25" s="15" t="s">
        <v>104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12625</v>
      </c>
      <c r="E26" s="3">
        <f>AVERAGE(J26:R26)</f>
        <v>12833.333333333334</v>
      </c>
      <c r="F26" s="4" t="str">
        <f>IF((D26-E26)&lt;0,"↓",IF((D26-E26)&gt;0,"↑",""))</f>
        <v>↓</v>
      </c>
      <c r="G26" s="5">
        <f>ABS(D26-E26)</f>
        <v>208.33333333333394</v>
      </c>
      <c r="H26" s="25">
        <f>ROUND(((D26-E26)/E26)*100,1)</f>
        <v>-1.6</v>
      </c>
      <c r="I26" s="12">
        <v>12000</v>
      </c>
      <c r="J26" s="12">
        <v>13800</v>
      </c>
      <c r="K26" s="12">
        <v>11900</v>
      </c>
      <c r="L26" s="12">
        <v>12800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111</v>
      </c>
      <c r="J27" s="32" t="s">
        <v>117</v>
      </c>
      <c r="K27" s="32" t="s">
        <v>111</v>
      </c>
      <c r="L27" s="15" t="s">
        <v>105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112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5000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2625</v>
      </c>
      <c r="E34" s="3">
        <f>AVERAGE(J34:R34)</f>
        <v>2500</v>
      </c>
      <c r="F34" s="4" t="str">
        <f>IF((D34-E34)&lt;0,"↓",IF((D34-E34)&gt;0,"↑",""))</f>
        <v>↑</v>
      </c>
      <c r="G34" s="5">
        <f>ABS(D34-E34)</f>
        <v>125</v>
      </c>
      <c r="H34" s="25">
        <f>ROUND(((D34-E34)/E34)*100,1)</f>
        <v>5</v>
      </c>
      <c r="I34" s="12">
        <v>3000</v>
      </c>
      <c r="J34" s="12">
        <v>2000</v>
      </c>
      <c r="K34" s="12">
        <v>2000</v>
      </c>
      <c r="L34" s="12">
        <v>3500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107</v>
      </c>
      <c r="K37" s="12"/>
      <c r="L37" s="12" t="s">
        <v>106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113</v>
      </c>
      <c r="L39" s="12" t="s">
        <v>120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4832.5</v>
      </c>
      <c r="E40" s="3">
        <f>AVERAGE(J40:R40)</f>
        <v>4843.333333333333</v>
      </c>
      <c r="F40" s="4" t="str">
        <f>IF((D40-E40)&lt;0,"↓",IF((D40-E40)&gt;0,"↑",""))</f>
        <v>↓</v>
      </c>
      <c r="G40" s="5">
        <f>ABS(D40-E40)</f>
        <v>10.83333333333303</v>
      </c>
      <c r="H40" s="25">
        <f>ROUND(((D40-E40)/E40)*100,1)</f>
        <v>-0.2</v>
      </c>
      <c r="I40" s="12">
        <v>4800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118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12195</v>
      </c>
      <c r="E64" s="3">
        <f>AVERAGE(J64:R64)</f>
        <v>12260</v>
      </c>
      <c r="F64" s="4" t="str">
        <f>IF((D64-E64)&lt;0,"↓",IF((D64-E64)&gt;0,"↑",""))</f>
        <v>↓</v>
      </c>
      <c r="G64" s="5">
        <f>ABS(D64-E64)</f>
        <v>65</v>
      </c>
      <c r="H64" s="25">
        <f>ROUND(((D64-E64)/E64)*100,1)</f>
        <v>-0.5</v>
      </c>
      <c r="I64" s="12">
        <v>12000</v>
      </c>
      <c r="J64" s="12">
        <v>12900</v>
      </c>
      <c r="K64" s="12">
        <v>7980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108</v>
      </c>
      <c r="K65" s="12" t="s">
        <v>108</v>
      </c>
      <c r="L65" s="12" t="s">
        <v>108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1364.75</v>
      </c>
      <c r="E66" s="3">
        <f>AVERAGE(J66:R66)</f>
        <v>1253.3333333333333</v>
      </c>
      <c r="F66" s="4" t="str">
        <f t="shared" si="0"/>
        <v>↑</v>
      </c>
      <c r="G66" s="5">
        <f>ABS(D66-E66)</f>
        <v>111.41666666666674</v>
      </c>
      <c r="H66" s="25">
        <f>ROUND(((D66-E66)/E66)*100,1)</f>
        <v>8.9</v>
      </c>
      <c r="I66" s="12">
        <v>1699</v>
      </c>
      <c r="J66" s="12">
        <v>1267</v>
      </c>
      <c r="K66" s="12">
        <v>1265</v>
      </c>
      <c r="L66" s="12">
        <v>1228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131</v>
      </c>
      <c r="K67" s="12" t="s">
        <v>114</v>
      </c>
      <c r="L67" s="12" t="s">
        <v>109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1162</v>
      </c>
      <c r="E70" s="3">
        <f>AVERAGE(J70:R70)</f>
        <v>1049.6666666666667</v>
      </c>
      <c r="F70" s="4" t="str">
        <f t="shared" si="0"/>
        <v>↑</v>
      </c>
      <c r="G70" s="5">
        <f>ABS(D70-E70)</f>
        <v>112.33333333333326</v>
      </c>
      <c r="H70" s="25">
        <f>ROUND(((D70-E70)/E70)*100,1)</f>
        <v>10.7</v>
      </c>
      <c r="I70" s="12">
        <v>1499</v>
      </c>
      <c r="J70" s="12">
        <v>1067</v>
      </c>
      <c r="K70" s="12">
        <v>1057</v>
      </c>
      <c r="L70" s="12">
        <v>1025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2020-05-04T06:49:05Z</dcterms:modified>
</cp:coreProperties>
</file>