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<sst xmlns="http://schemas.openxmlformats.org/spreadsheetml/2006/main" count="178" uniqueCount="128">
  <si>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</si>
  <si>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</si>
  <si>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</si>
  <si>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</si>
  <si>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</si>
  <si>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</si>
  <si>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</si>
  <si>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</si>
  <si>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</si>
  <si>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</si>
  <si>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</si>
  <si>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</si>
  <si>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</si>
  <si>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</si>
  <si>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</si>
  <si>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</si>
  <si>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</si>
  <si>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</si>
  <si>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</si>
  <si>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</si>
  <si>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</si>
  <si>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</si>
  <si>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</si>
  <si>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</si>
  <si>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</si>
  <si>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</si>
  <si>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</si>
  <si>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</si>
  <si>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</si>
  <si>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</si>
  <si>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</si>
  <si>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</si>
  <si>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</si>
  <si>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</si>
  <si>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</si>
  <si>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</si>
  <si>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</si>
  <si>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</si>
  <si>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</si>
  <si>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</si>
  <si>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</si>
  <si>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</si>
  <si>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</si>
  <si>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</si>
  <si>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</si>
  <si>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</si>
  <si>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</si>
  <si>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</si>
  <si>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</si>
  <si>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</si>
  <si>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</si>
  <si>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</si>
  <si>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</si>
  <si>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</si>
  <si>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</si>
  <si>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</si>
  <si>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</si>
  <si>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</si>
  <si>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</si>
  <si>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</si>
  <si>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</si>
  <si>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</si>
  <si>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</si>
  <si>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</si>
  <si>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</si>
  <si>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</si>
  <si>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</si>
  <si>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</si>
  <si>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</si>
  <si>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</si>
  <si>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</si>
  <si>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</si>
  <si>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</si>
  <si>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</si>
  <si>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</si>
  <si>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</si>
  <si>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</si>
  <si>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</si>
  <si>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</si>
  <si>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</si>
  <si>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</si>
  <si>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</si>
  <si>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</si>
  <si>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</si>
  <si>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</si>
  <si>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</si>
  <si>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</si>
  <si>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</si>
  <si>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</si>
  <si>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</si>
  <si>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</si>
  <si>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</si>
  <si>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</si>
  <si>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</si>
  <si>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</si>
  <si>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</si>
  <si>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</si>
  <si>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</si>
  <si>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</si>
  <si>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</si>
  <si>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</si>
  <si>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</si>
  <si>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</si>
  <si>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5개 묶음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</si>
  <si>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</si>
  <si>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</si>
  <si>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</si>
  <si>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</si>
  <si>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</si>
  <si>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</si>
  <si>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</si>
  <si>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350g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</si>
  <si>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</si>
  <si>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</si>
  <si>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</si>
  <si>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</si>
  <si>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</si>
  <si>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</si>
  <si>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</si>
  <si>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</si>
  <si>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</si>
  <si>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에스오일신현주유소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</si>
  <si>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</si>
  <si>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</si>
  <si>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</si>
  <si>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개</t>
    <phoneticPr fontId="2" type="noConversion"/>
  </si>
  <si>
    <t>200g</t>
    <phoneticPr fontId="2" type="noConversion"/>
  </si>
  <si>
    <t>550g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</si>
</sst>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5,920 </c:v>
                  </c:pt>
                  <c:pt idx="1">
                    <c:v> 5,727 </c:v>
                  </c:pt>
                  <c:pt idx="2">
                    <c:v>↑</c:v>
                  </c:pt>
                  <c:pt idx="3">
                    <c:v> 193 </c:v>
                  </c:pt>
                  <c:pt idx="4">
                    <c:v> 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4,700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5,495 </c:v>
                  </c:pt>
                  <c:pt idx="1">
                    <c:v> 5,493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4,800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14,450 </c:v>
                  </c:pt>
                  <c:pt idx="1">
                    <c:v> 13,867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4.2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508 </c:v>
                  </c:pt>
                  <c:pt idx="4">
                    <c:v>-4.0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45,475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7,842 </c:v>
                  </c:pt>
                  <c:pt idx="4">
                    <c:v> 20.8 </c:v>
                  </c:pt>
                  <c:pt idx="5">
                    <c:v> 69,000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200g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5,750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1,083 </c:v>
                  </c:pt>
                  <c:pt idx="4">
                    <c:v> 23.2 </c:v>
                  </c:pt>
                  <c:pt idx="5">
                    <c:v> 9,000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2,668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-11.1 </c:v>
                  </c:pt>
                  <c:pt idx="5">
                    <c:v> 1,670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5">
                    <c:v>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3,813 </c:v>
                  </c:pt>
                  <c:pt idx="1">
                    <c:v> 4,750 </c:v>
                  </c:pt>
                  <c:pt idx="2">
                    <c:v>↓</c:v>
                  </c:pt>
                  <c:pt idx="3">
                    <c:v> 938 </c:v>
                  </c:pt>
                  <c:pt idx="4">
                    <c:v>-19.7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11,250 </c:v>
                  </c:pt>
                  <c:pt idx="1">
                    <c:v> 11,000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2.3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2,500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8,750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16일</c:v>
                  </c:pt>
                  <c:pt idx="6">
                    <c:v>03월 17일</c:v>
                  </c:pt>
                  <c:pt idx="7">
                    <c:v>03월 18일</c:v>
                  </c:pt>
                  <c:pt idx="8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5,920 </c:v>
                  </c:pt>
                  <c:pt idx="1">
                    <c:v> 5,727 </c:v>
                  </c:pt>
                  <c:pt idx="2">
                    <c:v>↑</c:v>
                  </c:pt>
                  <c:pt idx="3">
                    <c:v> 193 </c:v>
                  </c:pt>
                  <c:pt idx="4">
                    <c:v> 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4,700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5,495 </c:v>
                  </c:pt>
                  <c:pt idx="1">
                    <c:v> 5,493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4,800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14,450 </c:v>
                  </c:pt>
                  <c:pt idx="1">
                    <c:v> 13,867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4.2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508 </c:v>
                  </c:pt>
                  <c:pt idx="4">
                    <c:v>-4.0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45,475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7,842 </c:v>
                  </c:pt>
                  <c:pt idx="4">
                    <c:v> 20.8 </c:v>
                  </c:pt>
                  <c:pt idx="5">
                    <c:v> 69,000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200g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5,750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1,083 </c:v>
                  </c:pt>
                  <c:pt idx="4">
                    <c:v> 23.2 </c:v>
                  </c:pt>
                  <c:pt idx="5">
                    <c:v> 9,000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2,668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-11.1 </c:v>
                  </c:pt>
                  <c:pt idx="5">
                    <c:v> 1,670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5">
                    <c:v>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3,813 </c:v>
                  </c:pt>
                  <c:pt idx="1">
                    <c:v> 4,750 </c:v>
                  </c:pt>
                  <c:pt idx="2">
                    <c:v>↓</c:v>
                  </c:pt>
                  <c:pt idx="3">
                    <c:v> 938 </c:v>
                  </c:pt>
                  <c:pt idx="4">
                    <c:v>-19.7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11,250 </c:v>
                  </c:pt>
                  <c:pt idx="1">
                    <c:v> 11,000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2.3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2,500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8,750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16일</c:v>
                  </c:pt>
                  <c:pt idx="6">
                    <c:v>03월 17일</c:v>
                  </c:pt>
                  <c:pt idx="7">
                    <c:v>03월 18일</c:v>
                  </c:pt>
                  <c:pt idx="8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1305</c:v>
                </c:pt>
                <c:pt idx="1">
                  <c:v>1207</c:v>
                </c:pt>
                <c:pt idx="2" formatCode="General">
                  <c:v>0</c:v>
                </c:pt>
                <c:pt idx="3">
                  <c:v>98</c:v>
                </c:pt>
                <c:pt idx="4" formatCode="_-* #,##0.0_-;\-* #,##0.0_-;_-* &quot;-&quot;_-;_-@_-">
                  <c:v>8.1</c:v>
                </c:pt>
                <c:pt idx="5">
                  <c:v>1599</c:v>
                </c:pt>
                <c:pt idx="6">
                  <c:v>1207</c:v>
                </c:pt>
                <c:pt idx="7">
                  <c:v>1227</c:v>
                </c:pt>
                <c:pt idx="8">
                  <c:v>1187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5,920 </c:v>
                  </c:pt>
                  <c:pt idx="1">
                    <c:v> 5,727 </c:v>
                  </c:pt>
                  <c:pt idx="2">
                    <c:v>↑</c:v>
                  </c:pt>
                  <c:pt idx="3">
                    <c:v> 193 </c:v>
                  </c:pt>
                  <c:pt idx="4">
                    <c:v> 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4,700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5,495 </c:v>
                  </c:pt>
                  <c:pt idx="1">
                    <c:v> 5,493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4,800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14,450 </c:v>
                  </c:pt>
                  <c:pt idx="1">
                    <c:v> 13,867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4.2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508 </c:v>
                  </c:pt>
                  <c:pt idx="4">
                    <c:v>-4.0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45,475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7,842 </c:v>
                  </c:pt>
                  <c:pt idx="4">
                    <c:v> 20.8 </c:v>
                  </c:pt>
                  <c:pt idx="5">
                    <c:v> 69,000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200g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5,750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1,083 </c:v>
                  </c:pt>
                  <c:pt idx="4">
                    <c:v> 23.2 </c:v>
                  </c:pt>
                  <c:pt idx="5">
                    <c:v> 9,000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2,668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-11.1 </c:v>
                  </c:pt>
                  <c:pt idx="5">
                    <c:v> 1,670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5">
                    <c:v>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3,813 </c:v>
                  </c:pt>
                  <c:pt idx="1">
                    <c:v> 4,750 </c:v>
                  </c:pt>
                  <c:pt idx="2">
                    <c:v>↓</c:v>
                  </c:pt>
                  <c:pt idx="3">
                    <c:v> 938 </c:v>
                  </c:pt>
                  <c:pt idx="4">
                    <c:v>-19.7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11,250 </c:v>
                  </c:pt>
                  <c:pt idx="1">
                    <c:v> 11,000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2.3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2,500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8,750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16일</c:v>
                  </c:pt>
                  <c:pt idx="6">
                    <c:v>03월 17일</c:v>
                  </c:pt>
                  <c:pt idx="7">
                    <c:v>03월 18일</c:v>
                  </c:pt>
                  <c:pt idx="8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5,920 </c:v>
                  </c:pt>
                  <c:pt idx="1">
                    <c:v> 5,727 </c:v>
                  </c:pt>
                  <c:pt idx="2">
                    <c:v>↑</c:v>
                  </c:pt>
                  <c:pt idx="3">
                    <c:v> 193 </c:v>
                  </c:pt>
                  <c:pt idx="4">
                    <c:v> 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4,700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5,495 </c:v>
                  </c:pt>
                  <c:pt idx="1">
                    <c:v> 5,493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4,800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14,450 </c:v>
                  </c:pt>
                  <c:pt idx="1">
                    <c:v> 13,867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4.2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508 </c:v>
                  </c:pt>
                  <c:pt idx="4">
                    <c:v>-4.0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45,475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7,842 </c:v>
                  </c:pt>
                  <c:pt idx="4">
                    <c:v> 20.8 </c:v>
                  </c:pt>
                  <c:pt idx="5">
                    <c:v> 69,000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200g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5,750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1,083 </c:v>
                  </c:pt>
                  <c:pt idx="4">
                    <c:v> 23.2 </c:v>
                  </c:pt>
                  <c:pt idx="5">
                    <c:v> 9,000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2,668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-11.1 </c:v>
                  </c:pt>
                  <c:pt idx="5">
                    <c:v> 1,670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5">
                    <c:v>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3,813 </c:v>
                  </c:pt>
                  <c:pt idx="1">
                    <c:v> 4,750 </c:v>
                  </c:pt>
                  <c:pt idx="2">
                    <c:v>↓</c:v>
                  </c:pt>
                  <c:pt idx="3">
                    <c:v> 938 </c:v>
                  </c:pt>
                  <c:pt idx="4">
                    <c:v>-19.7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11,250 </c:v>
                  </c:pt>
                  <c:pt idx="1">
                    <c:v> 11,000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2.3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2,500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8,750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16일</c:v>
                  </c:pt>
                  <c:pt idx="6">
                    <c:v>03월 17일</c:v>
                  </c:pt>
                  <c:pt idx="7">
                    <c:v>03월 18일</c:v>
                  </c:pt>
                  <c:pt idx="8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5,920 </c:v>
                  </c:pt>
                  <c:pt idx="1">
                    <c:v> 5,727 </c:v>
                  </c:pt>
                  <c:pt idx="2">
                    <c:v>↑</c:v>
                  </c:pt>
                  <c:pt idx="3">
                    <c:v> 193 </c:v>
                  </c:pt>
                  <c:pt idx="4">
                    <c:v> 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4,700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5,495 </c:v>
                  </c:pt>
                  <c:pt idx="1">
                    <c:v> 5,493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4,800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14,450 </c:v>
                  </c:pt>
                  <c:pt idx="1">
                    <c:v> 13,867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4.2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508 </c:v>
                  </c:pt>
                  <c:pt idx="4">
                    <c:v>-4.0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45,475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7,842 </c:v>
                  </c:pt>
                  <c:pt idx="4">
                    <c:v> 20.8 </c:v>
                  </c:pt>
                  <c:pt idx="5">
                    <c:v> 69,000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200g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5,750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1,083 </c:v>
                  </c:pt>
                  <c:pt idx="4">
                    <c:v> 23.2 </c:v>
                  </c:pt>
                  <c:pt idx="5">
                    <c:v> 9,000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2,668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-11.1 </c:v>
                  </c:pt>
                  <c:pt idx="5">
                    <c:v> 1,670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5">
                    <c:v>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3,813 </c:v>
                  </c:pt>
                  <c:pt idx="1">
                    <c:v> 4,750 </c:v>
                  </c:pt>
                  <c:pt idx="2">
                    <c:v>↓</c:v>
                  </c:pt>
                  <c:pt idx="3">
                    <c:v> 938 </c:v>
                  </c:pt>
                  <c:pt idx="4">
                    <c:v>-19.7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11,250 </c:v>
                  </c:pt>
                  <c:pt idx="1">
                    <c:v> 11,000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2.3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2,500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2,500 </c:v>
                  </c:pt>
                </c:lvl>
                <c:lvl>
                  <c:pt idx="0">
                    <c:v> 8,750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16일</c:v>
                  </c:pt>
                  <c:pt idx="6">
                    <c:v>03월 17일</c:v>
                  </c:pt>
                  <c:pt idx="7">
                    <c:v>03월 18일</c:v>
                  </c:pt>
                  <c:pt idx="8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3040576"/>
        <c:axId val="1723029152"/>
      </c:barChart>
      <c:catAx>
        <c:axId val="1723040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23029152"/>
        <c:crosses val="autoZero"/>
        <c:auto val="1"/>
        <c:lblAlgn val="ctr"/>
        <c:lblOffset val="100"/>
        <c:noMultiLvlLbl val="0"/>
      </c:catAx>
      <c:valAx>
        <c:axId val="172302915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23040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20" activePane="bottomRight" state="frozen"/>
      <selection pane="topRight" activeCell="I1" sqref="I1"/>
      <selection pane="bottomLeft" activeCell="A4" sqref="A4"/>
      <selection pane="bottomRight" activeCell="I72" sqref="I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43906</v>
      </c>
      <c r="J3" s="28">
        <v>43907</v>
      </c>
      <c r="K3" s="28">
        <v>43908</v>
      </c>
      <c r="L3" s="28">
        <v>43909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8750</v>
      </c>
      <c r="E8" s="3">
        <f>AVERAGE(J8:R8)</f>
        <v>9000</v>
      </c>
      <c r="F8" s="4" t="str">
        <f>IF((D8-E8)&lt;0,"↓",IF((D8-E8)&gt;0,"↑",""))</f>
        <v>↓</v>
      </c>
      <c r="G8" s="5">
        <f>ABS(D8-E8)</f>
        <v>250</v>
      </c>
      <c r="H8" s="25">
        <f>ROUND(((D8-E8)/E8)*100,1)</f>
        <v>-2.8</v>
      </c>
      <c r="I8" s="12">
        <v>8000</v>
      </c>
      <c r="J8" s="12">
        <v>10000</v>
      </c>
      <c r="K8" s="12">
        <v>7000</v>
      </c>
      <c r="L8" s="12">
        <v>10000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2500</v>
      </c>
      <c r="E10" s="3">
        <f>AVERAGE(J10:R10)</f>
        <v>2500</v>
      </c>
      <c r="F10" s="4" t="str">
        <f>IF((D10-E10)&lt;0,"↓",IF((D10-E10)&gt;0,"↑",""))</f>
        <v/>
      </c>
      <c r="G10" s="5">
        <f>ABS(D10-E10)</f>
        <v>0</v>
      </c>
      <c r="H10" s="25">
        <f>ROUND(((D10-E10)/E10)*100,1)</f>
        <v>0</v>
      </c>
      <c r="I10" s="12">
        <v>2500</v>
      </c>
      <c r="J10" s="12">
        <v>3000</v>
      </c>
      <c r="K10" s="12">
        <v>2000</v>
      </c>
      <c r="L10" s="12">
        <v>2500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1375</v>
      </c>
      <c r="E12" s="3">
        <f>AVERAGE(J12:R12)</f>
        <v>1333.3333333333333</v>
      </c>
      <c r="F12" s="4" t="str">
        <f>IF((D12-E12)&lt;0,"↓",IF((D12-E12)&gt;0,"↑",""))</f>
        <v>↑</v>
      </c>
      <c r="G12" s="5">
        <f>ABS(D12-E12)</f>
        <v>41.666666666666742</v>
      </c>
      <c r="H12" s="25">
        <f>ROUND(((D12-E12)/E12)*100,1)</f>
        <v>3.1</v>
      </c>
      <c r="I12" s="12">
        <v>1500</v>
      </c>
      <c r="J12" s="12">
        <v>1500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1125</v>
      </c>
      <c r="E14" s="3">
        <f>AVERAGE(J14:R14)</f>
        <v>1166.6666666666667</v>
      </c>
      <c r="F14" s="4" t="str">
        <f>IF((D14-E14)&lt;0,"↓",IF((D14-E14)&gt;0,"↑",""))</f>
        <v>↓</v>
      </c>
      <c r="G14" s="5">
        <f>ABS(D14-E14)</f>
        <v>41.666666666666742</v>
      </c>
      <c r="H14" s="25">
        <f>ROUND(((D14-E14)/E14)*100,1)</f>
        <v>-3.6</v>
      </c>
      <c r="I14" s="12">
        <v>1000</v>
      </c>
      <c r="J14" s="12">
        <v>1000</v>
      </c>
      <c r="K14" s="12">
        <v>1000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11250</v>
      </c>
      <c r="E16" s="3">
        <f>AVERAGE(J16:R16)</f>
        <v>11000</v>
      </c>
      <c r="F16" s="4" t="str">
        <f>IF((D16-E16)&lt;0,"↓",IF((D16-E16)&gt;0,"↑",""))</f>
        <v>↑</v>
      </c>
      <c r="G16" s="5">
        <f>ABS(D16-E16)</f>
        <v>250</v>
      </c>
      <c r="H16" s="25">
        <f>ROUND(((D16-E16)/E16)*100,1)</f>
        <v>2.2999999999999998</v>
      </c>
      <c r="I16" s="12">
        <v>12000</v>
      </c>
      <c r="J16" s="12">
        <v>10000</v>
      </c>
      <c r="K16" s="12">
        <v>10000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117</v>
      </c>
      <c r="J17" s="12" t="s">
        <v>117</v>
      </c>
      <c r="K17" s="12" t="s">
        <v>124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3812.5</v>
      </c>
      <c r="E18" s="3">
        <f>AVERAGE(J18:R18)</f>
        <v>4750</v>
      </c>
      <c r="F18" s="4" t="str">
        <f>IF((D18-E18)&lt;0,"↓",IF((D18-E18)&gt;0,"↑",""))</f>
        <v>↓</v>
      </c>
      <c r="G18" s="5">
        <f>ABS(D18-E18)</f>
        <v>937.5</v>
      </c>
      <c r="H18" s="25">
        <f>ROUND(((D18-E18)/E18)*100,1)</f>
        <v>-19.7</v>
      </c>
      <c r="I18" s="12">
        <v>1000</v>
      </c>
      <c r="J18" s="12">
        <v>1250</v>
      </c>
      <c r="K18" s="12">
        <v>5000</v>
      </c>
      <c r="L18" s="12">
        <v>8000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125</v>
      </c>
      <c r="J19" s="12" t="s">
        <v>125</v>
      </c>
      <c r="K19" s="12" t="s">
        <v>103</v>
      </c>
      <c r="L19" s="12" t="s">
        <v>103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2667.5</v>
      </c>
      <c r="E20" s="3">
        <f>AVERAGE(J20:R20)</f>
        <v>3000</v>
      </c>
      <c r="F20" s="4" t="str">
        <f>IF((D20-E20)&lt;0,"↓",IF((D20-E20)&gt;0,"↑",""))</f>
        <v>↓</v>
      </c>
      <c r="G20" s="5">
        <f>ABS(D20-E20)</f>
        <v>332.5</v>
      </c>
      <c r="H20" s="25">
        <f>ROUND(((D20-E20)/E20)*100,1)</f>
        <v>-11.1</v>
      </c>
      <c r="I20" s="12">
        <v>1670</v>
      </c>
      <c r="J20" s="12">
        <v>3000</v>
      </c>
      <c r="K20" s="12">
        <v>3000</v>
      </c>
      <c r="L20" s="12">
        <v>3000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5750</v>
      </c>
      <c r="E22" s="3">
        <f>AVERAGE(J22:R22)</f>
        <v>4666.666666666667</v>
      </c>
      <c r="F22" s="4" t="str">
        <f>IF((D22-E22)&lt;0,"↓",IF((D22-E22)&gt;0,"↑",""))</f>
        <v>↑</v>
      </c>
      <c r="G22" s="5">
        <f>ABS(D22-E22)</f>
        <v>1083.333333333333</v>
      </c>
      <c r="H22" s="25">
        <f>ROUND(((D22-E22)/E22)*100,1)</f>
        <v>23.2</v>
      </c>
      <c r="I22" s="12">
        <v>9000</v>
      </c>
      <c r="J22" s="12">
        <v>4000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127</v>
      </c>
      <c r="J23" s="19" t="s">
        <v>126</v>
      </c>
      <c r="K23" s="19" t="s">
        <v>111</v>
      </c>
      <c r="L23" s="19" t="s">
        <v>104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45475</v>
      </c>
      <c r="E24" s="3">
        <f>AVERAGE(J24:R24)</f>
        <v>37633.333333333336</v>
      </c>
      <c r="F24" s="4" t="str">
        <f>IF((D24-E24)&lt;0,"↓",IF((D24-E24)&gt;0,"↑",""))</f>
        <v>↑</v>
      </c>
      <c r="G24" s="5">
        <f>ABS(D24-E24)</f>
        <v>7841.6666666666642</v>
      </c>
      <c r="H24" s="25">
        <f>ROUND(((D24-E24)/E24)*100,1)</f>
        <v>20.8</v>
      </c>
      <c r="I24" s="12">
        <v>69000</v>
      </c>
      <c r="J24" s="12">
        <v>48000</v>
      </c>
      <c r="K24" s="12">
        <v>4900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122</v>
      </c>
      <c r="J25" s="32" t="s">
        <v>118</v>
      </c>
      <c r="K25" s="32" t="s">
        <v>112</v>
      </c>
      <c r="L25" s="15" t="s">
        <v>105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12325</v>
      </c>
      <c r="E26" s="3">
        <f>AVERAGE(J26:R26)</f>
        <v>12833.333333333334</v>
      </c>
      <c r="F26" s="4" t="str">
        <f>IF((D26-E26)&lt;0,"↓",IF((D26-E26)&gt;0,"↑",""))</f>
        <v>↓</v>
      </c>
      <c r="G26" s="5">
        <f>ABS(D26-E26)</f>
        <v>508.33333333333394</v>
      </c>
      <c r="H26" s="25">
        <f>ROUND(((D26-E26)/E26)*100,1)</f>
        <v>-4</v>
      </c>
      <c r="I26" s="12">
        <v>10800</v>
      </c>
      <c r="J26" s="12">
        <v>13800</v>
      </c>
      <c r="K26" s="12">
        <v>11900</v>
      </c>
      <c r="L26" s="12">
        <v>12800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113</v>
      </c>
      <c r="J27" s="32" t="s">
        <v>119</v>
      </c>
      <c r="K27" s="32" t="s">
        <v>113</v>
      </c>
      <c r="L27" s="15" t="s">
        <v>106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6000</v>
      </c>
      <c r="E28" s="3">
        <f>AVERAGE(J28:R28)</f>
        <v>6166.666666666667</v>
      </c>
      <c r="F28" s="4" t="str">
        <f>IF((D28-E28)&lt;0,"↓",IF((D28-E28)&gt;0,"↑",""))</f>
        <v>↓</v>
      </c>
      <c r="G28" s="5">
        <f>ABS(D28-E28)</f>
        <v>166.66666666666697</v>
      </c>
      <c r="H28" s="25">
        <f>ROUND(((D28-E28)/E28)*100,1)</f>
        <v>-2.7</v>
      </c>
      <c r="I28" s="12">
        <v>5500</v>
      </c>
      <c r="J28" s="12">
        <v>5500</v>
      </c>
      <c r="K28" s="12">
        <v>7000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114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5125</v>
      </c>
      <c r="E30" s="3">
        <f>AVERAGE(J30:R30)</f>
        <v>5166.666666666667</v>
      </c>
      <c r="F30" s="4" t="str">
        <f>IF((D30-E30)&lt;0,"↓",IF((D30-E30)&gt;0,"↑",""))</f>
        <v>↓</v>
      </c>
      <c r="G30" s="5">
        <f>ABS(D30-E30)</f>
        <v>41.66666666666697</v>
      </c>
      <c r="H30" s="25">
        <f>ROUND(((D30-E30)/E30)*100,1)</f>
        <v>-0.8</v>
      </c>
      <c r="I30" s="12">
        <v>5000</v>
      </c>
      <c r="J30" s="12">
        <v>5000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2125</v>
      </c>
      <c r="E34" s="3">
        <f>AVERAGE(J34:R34)</f>
        <v>2166.6666666666665</v>
      </c>
      <c r="F34" s="4" t="str">
        <f>IF((D34-E34)&lt;0,"↓",IF((D34-E34)&gt;0,"↑",""))</f>
        <v>↓</v>
      </c>
      <c r="G34" s="5">
        <f>ABS(D34-E34)</f>
        <v>41.666666666666515</v>
      </c>
      <c r="H34" s="25">
        <f>ROUND(((D34-E34)/E34)*100,1)</f>
        <v>-1.9</v>
      </c>
      <c r="I34" s="12">
        <v>2000</v>
      </c>
      <c r="J34" s="12">
        <v>2000</v>
      </c>
      <c r="K34" s="12">
        <v>2000</v>
      </c>
      <c r="L34" s="12">
        <v>2500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12000</v>
      </c>
      <c r="E36" s="3">
        <f>AVERAGE(J36:R36)</f>
        <v>11666.666666666666</v>
      </c>
      <c r="F36" s="4" t="str">
        <f>IF((D36-E36)&lt;0,"↓",IF((D36-E36)&gt;0,"↑",""))</f>
        <v>↑</v>
      </c>
      <c r="G36" s="5">
        <f>ABS(D36-E36)</f>
        <v>333.33333333333394</v>
      </c>
      <c r="H36" s="25">
        <f>ROUND(((D36-E36)/E36)*100,1)</f>
        <v>2.9</v>
      </c>
      <c r="I36" s="12">
        <v>13000</v>
      </c>
      <c r="J36" s="12">
        <v>10000</v>
      </c>
      <c r="K36" s="12">
        <v>15000</v>
      </c>
      <c r="L36" s="12">
        <v>10000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108</v>
      </c>
      <c r="K37" s="12"/>
      <c r="L37" s="12" t="s">
        <v>107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115</v>
      </c>
      <c r="L39" s="12" t="s">
        <v>123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120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2560</v>
      </c>
      <c r="E50" s="3">
        <f>AVERAGE(J50:R50)</f>
        <v>2640</v>
      </c>
      <c r="F50" s="4" t="str">
        <f>IF((D50-E50)&lt;0,"↓",IF((D50-E50)&gt;0,"↑",""))</f>
        <v>↓</v>
      </c>
      <c r="G50" s="5">
        <f>ABS(D50-E50)</f>
        <v>80</v>
      </c>
      <c r="H50" s="25">
        <f>ROUND(((D50-E50)/E50)*100,1)</f>
        <v>-3</v>
      </c>
      <c r="I50" s="12">
        <v>2400</v>
      </c>
      <c r="J50" s="12">
        <v>2980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14450</v>
      </c>
      <c r="E56" s="3">
        <f>AVERAGE(J56:R56)</f>
        <v>13866.666666666666</v>
      </c>
      <c r="F56" s="4" t="str">
        <f>IF((D56-E56)&lt;0,"↓",IF((D56-E56)&gt;0,"↑",""))</f>
        <v>↑</v>
      </c>
      <c r="G56" s="5">
        <f>ABS(D56-E56)</f>
        <v>583.33333333333394</v>
      </c>
      <c r="H56" s="25">
        <f>ROUND(((D56-E56)/E56)*100,1)</f>
        <v>4.2</v>
      </c>
      <c r="I56" s="12">
        <v>16200</v>
      </c>
      <c r="J56" s="12">
        <v>16800</v>
      </c>
      <c r="K56" s="12">
        <v>16000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5495</v>
      </c>
      <c r="E60" s="3">
        <f>AVERAGE(J60:R60)</f>
        <v>5493.333333333333</v>
      </c>
      <c r="F60" s="4" t="str">
        <f>IF((D60-E60)&lt;0,"↓",IF((D60-E60)&gt;0,"↑",""))</f>
        <v>↑</v>
      </c>
      <c r="G60" s="5">
        <f>ABS(D60-E60)</f>
        <v>1.6666666666669698</v>
      </c>
      <c r="H60" s="25">
        <f>ROUND(((D60-E60)/E60)*100,1)</f>
        <v>0</v>
      </c>
      <c r="I60" s="12">
        <v>5500</v>
      </c>
      <c r="J60" s="12">
        <v>5980</v>
      </c>
      <c r="K60" s="12">
        <v>5700</v>
      </c>
      <c r="L60" s="12">
        <v>4800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5920</v>
      </c>
      <c r="E62" s="3">
        <f>AVERAGE(J62:R62)</f>
        <v>5726.666666666667</v>
      </c>
      <c r="F62" s="4" t="str">
        <f>IF((D62-E62)&lt;0,"↓",IF((D62-E62)&gt;0,"↑",""))</f>
        <v>↑</v>
      </c>
      <c r="G62" s="5">
        <f>ABS(D62-E62)</f>
        <v>193.33333333333303</v>
      </c>
      <c r="H62" s="25">
        <f>ROUND(((D62-E62)/E62)*100,1)</f>
        <v>3.4</v>
      </c>
      <c r="I62" s="12">
        <v>6500</v>
      </c>
      <c r="J62" s="12">
        <v>5980</v>
      </c>
      <c r="K62" s="12">
        <v>6500</v>
      </c>
      <c r="L62" s="12">
        <v>4700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109</v>
      </c>
      <c r="K65" s="12" t="s">
        <v>109</v>
      </c>
      <c r="L65" s="12" t="s">
        <v>109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1499.75</v>
      </c>
      <c r="E66" s="3">
        <f>AVERAGE(J66:R66)</f>
        <v>1400</v>
      </c>
      <c r="F66" s="4" t="str">
        <f t="shared" si="0"/>
        <v>↑</v>
      </c>
      <c r="G66" s="5">
        <f>ABS(D66-E66)</f>
        <v>99.75</v>
      </c>
      <c r="H66" s="25">
        <f>ROUND(((D66-E66)/E66)*100,1)</f>
        <v>7.1</v>
      </c>
      <c r="I66" s="12">
        <v>1799</v>
      </c>
      <c r="J66" s="12">
        <v>1397</v>
      </c>
      <c r="K66" s="12">
        <v>1418</v>
      </c>
      <c r="L66" s="12">
        <v>1385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121</v>
      </c>
      <c r="K67" s="12" t="s">
        <v>116</v>
      </c>
      <c r="L67" s="12" t="s">
        <v>110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1305</v>
      </c>
      <c r="E70" s="3">
        <f>AVERAGE(J70:R70)</f>
        <v>1207</v>
      </c>
      <c r="F70" s="4" t="str">
        <f t="shared" si="0"/>
        <v>↑</v>
      </c>
      <c r="G70" s="5">
        <f>ABS(D70-E70)</f>
        <v>98</v>
      </c>
      <c r="H70" s="25">
        <f>ROUND(((D70-E70)/E70)*100,1)</f>
        <v>8.1</v>
      </c>
      <c r="I70" s="12">
        <v>1599</v>
      </c>
      <c r="J70" s="12">
        <v>1207</v>
      </c>
      <c r="K70" s="12">
        <v>1227</v>
      </c>
      <c r="L70" s="12">
        <v>1187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2020-04-21T06:39:54Z</dcterms:modified>
</cp:coreProperties>
</file>