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<sst xmlns="http://schemas.openxmlformats.org/spreadsheetml/2006/main" count="176" uniqueCount="127">
  <si>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</si>
  <si>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</si>
  <si>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</si>
  <si>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</si>
  <si>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</si>
  <si>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</si>
  <si>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</si>
  <si>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</si>
  <si>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</si>
  <si>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</si>
  <si>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</si>
  <si>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</si>
  <si>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</si>
  <si>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</si>
  <si>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</si>
  <si>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</si>
  <si>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</si>
  <si>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</si>
  <si>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</si>
  <si>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</si>
  <si>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</si>
  <si>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</si>
  <si>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</si>
  <si>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</si>
  <si>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</si>
  <si>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</si>
  <si>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</si>
  <si>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</si>
  <si>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</si>
  <si>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</si>
  <si>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</si>
  <si>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</si>
  <si>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</si>
  <si>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</si>
  <si>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</si>
  <si>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</si>
  <si>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</si>
  <si>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</si>
  <si>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</si>
  <si>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</si>
  <si>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</si>
  <si>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</si>
  <si>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</si>
  <si>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</si>
  <si>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</si>
  <si>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</si>
  <si>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</si>
  <si>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</si>
  <si>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</si>
  <si>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</si>
  <si>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</si>
  <si>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</si>
  <si>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</si>
  <si>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</si>
  <si>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</si>
  <si>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</si>
  <si>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</si>
  <si>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</si>
  <si>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</si>
  <si>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</si>
  <si>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</si>
  <si>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</si>
  <si>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</si>
  <si>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</si>
  <si>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</si>
  <si>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</si>
  <si>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</si>
  <si>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</si>
  <si>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</si>
  <si>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</si>
  <si>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</si>
  <si>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</si>
  <si>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</si>
  <si>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</si>
  <si>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</si>
  <si>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</si>
  <si>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</si>
  <si>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</si>
  <si>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</si>
  <si>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</si>
  <si>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</si>
  <si>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</si>
  <si>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</si>
  <si>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</si>
  <si>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</si>
  <si>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</si>
  <si>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</si>
  <si>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</si>
  <si>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</si>
  <si>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</si>
  <si>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</si>
  <si>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</si>
  <si>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</si>
  <si>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</si>
  <si>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</si>
  <si>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</si>
  <si>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</si>
  <si>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</si>
  <si>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</si>
  <si>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</si>
  <si>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</si>
  <si>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</si>
  <si>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3포기</t>
    <phoneticPr fontId="2" type="noConversion"/>
  </si>
  <si>
    <t>5개 묶음</t>
    <phoneticPr fontId="2" type="noConversion"/>
  </si>
  <si>
    <t>4마리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</si>
  <si>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</si>
  <si>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</si>
  <si>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</si>
  <si>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</si>
  <si>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</si>
  <si>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</si>
  <si>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</si>
  <si>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350g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</si>
  <si>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</si>
  <si>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</si>
  <si>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</si>
  <si>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</si>
  <si>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</si>
  <si>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</si>
  <si>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7개</t>
    <phoneticPr fontId="2" type="noConversion"/>
  </si>
  <si>
    <t>400g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</si>
  <si>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</si>
  <si>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</si>
  <si>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</si>
  <si>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에스오일신현주유소</t>
    <phoneticPr fontId="2" type="noConversion"/>
  </si>
  <si>
    <t>4개</t>
    <phoneticPr fontId="2" type="noConversion"/>
  </si>
  <si>
    <t>600g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</si>
</sst>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1,500 </c:v>
                  </c:pt>
                  <c:pt idx="1">
                    <c:v> 1,400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7.1 </c:v>
                  </c:pt>
                  <c:pt idx="5">
                    <c:v> 1,799 </c:v>
                  </c:pt>
                  <c:pt idx="6">
                    <c:v> 1,397 </c:v>
                  </c:pt>
                  <c:pt idx="7">
                    <c:v> 1,418 </c:v>
                  </c:pt>
                  <c:pt idx="8">
                    <c:v> 1,385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5,540 </c:v>
                  </c:pt>
                  <c:pt idx="1">
                    <c:v> 5,553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-0.2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5,980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2,560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400g</c:v>
                  </c:pt>
                </c:lvl>
                <c:lvl>
                  <c:pt idx="0">
                    <c:v> 8,875 </c:v>
                  </c:pt>
                  <c:pt idx="1">
                    <c:v> 8,833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0.5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13,000 </c:v>
                  </c:pt>
                  <c:pt idx="8">
                    <c:v> 5,000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5,250 </c:v>
                  </c:pt>
                  <c:pt idx="1">
                    <c:v> 5,333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5,000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12,375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-3.6 </c:v>
                  </c:pt>
                  <c:pt idx="5">
                    <c:v> 11,000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42,225 </c:v>
                  </c:pt>
                  <c:pt idx="1">
                    <c:v> 37,633 </c:v>
                  </c:pt>
                  <c:pt idx="2">
                    <c:v>↑</c:v>
                  </c:pt>
                  <c:pt idx="3">
                    <c:v> 4,592 </c:v>
                  </c:pt>
                  <c:pt idx="4">
                    <c:v> 12.2 </c:v>
                  </c:pt>
                  <c:pt idx="5">
                    <c:v> 56,000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6">
                    <c:v>400g</c:v>
                  </c:pt>
                  <c:pt idx="7">
                    <c:v>350g</c:v>
                  </c:pt>
                  <c:pt idx="8">
                    <c:v>250g</c:v>
                  </c:pt>
                </c:lvl>
                <c:lvl>
                  <c:pt idx="0">
                    <c:v> 6,500 </c:v>
                  </c:pt>
                  <c:pt idx="1">
                    <c:v> 6,000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8.3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8">
                    <c:v>4마리</c:v>
                  </c:pt>
                </c:lvl>
                <c:lvl>
                  <c:pt idx="0">
                    <c:v> 3,000 </c:v>
                  </c:pt>
                  <c:pt idx="1">
                    <c:v> 3,333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-10.0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7개</c:v>
                  </c:pt>
                  <c:pt idx="7">
                    <c:v>5개 묶음</c:v>
                  </c:pt>
                  <c:pt idx="8">
                    <c:v>5개 묶음</c:v>
                  </c:pt>
                </c:lvl>
                <c:lvl>
                  <c:pt idx="0">
                    <c:v> 7,000 </c:v>
                  </c:pt>
                  <c:pt idx="1">
                    <c:v> 7,667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-8.7 </c:v>
                  </c:pt>
                  <c:pt idx="5">
                    <c:v> 5,000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8,000 </c:v>
                  </c:pt>
                </c:lvl>
                <c:lvl>
                  <c:pt idx="6">
                    <c:v>3포기</c:v>
                  </c:pt>
                  <c:pt idx="8">
                    <c:v>3포기</c:v>
                  </c:pt>
                </c:lvl>
                <c:lvl>
                  <c:pt idx="0">
                    <c:v> 7,050 </c:v>
                  </c:pt>
                  <c:pt idx="1">
                    <c:v> 8,067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-12.6 </c:v>
                  </c:pt>
                  <c:pt idx="5">
                    <c:v> 4,000 </c:v>
                  </c:pt>
                  <c:pt idx="6">
                    <c:v> 10,000 </c:v>
                  </c:pt>
                  <c:pt idx="7">
                    <c:v> 1,200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3,125 </c:v>
                  </c:pt>
                  <c:pt idx="1">
                    <c:v> 3,333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-6.3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4,500 </c:v>
                  </c:pt>
                </c:lvl>
                <c:lvl>
                  <c:pt idx="0">
                    <c:v> 8,500 </c:v>
                  </c:pt>
                  <c:pt idx="1">
                    <c:v> 9,000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-5.6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7,000 </c:v>
                  </c:pt>
                  <c:pt idx="8">
                    <c:v> 10,000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750 </c:v>
                  </c:pt>
                  <c:pt idx="1">
                    <c:v> 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500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65,500 </c:v>
                  </c:pt>
                  <c:pt idx="1">
                    <c:v> 66,000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-0.8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68,000 </c:v>
                  </c:pt>
                </c:lvl>
                <c:lvl>
                  <c:pt idx="5">
                    <c:v>03월 09일</c:v>
                  </c:pt>
                  <c:pt idx="6">
                    <c:v>03월 10일</c:v>
                  </c:pt>
                  <c:pt idx="7">
                    <c:v>03월 11일</c:v>
                  </c:pt>
                  <c:pt idx="8">
                    <c:v>03월 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1,500 </c:v>
                  </c:pt>
                  <c:pt idx="1">
                    <c:v> 1,400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7.1 </c:v>
                  </c:pt>
                  <c:pt idx="5">
                    <c:v> 1,799 </c:v>
                  </c:pt>
                  <c:pt idx="6">
                    <c:v> 1,397 </c:v>
                  </c:pt>
                  <c:pt idx="7">
                    <c:v> 1,418 </c:v>
                  </c:pt>
                  <c:pt idx="8">
                    <c:v> 1,385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5,540 </c:v>
                  </c:pt>
                  <c:pt idx="1">
                    <c:v> 5,553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-0.2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5,980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2,560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400g</c:v>
                  </c:pt>
                </c:lvl>
                <c:lvl>
                  <c:pt idx="0">
                    <c:v> 8,875 </c:v>
                  </c:pt>
                  <c:pt idx="1">
                    <c:v> 8,833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0.5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13,000 </c:v>
                  </c:pt>
                  <c:pt idx="8">
                    <c:v> 5,000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5,250 </c:v>
                  </c:pt>
                  <c:pt idx="1">
                    <c:v> 5,333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5,000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12,375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-3.6 </c:v>
                  </c:pt>
                  <c:pt idx="5">
                    <c:v> 11,000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42,225 </c:v>
                  </c:pt>
                  <c:pt idx="1">
                    <c:v> 37,633 </c:v>
                  </c:pt>
                  <c:pt idx="2">
                    <c:v>↑</c:v>
                  </c:pt>
                  <c:pt idx="3">
                    <c:v> 4,592 </c:v>
                  </c:pt>
                  <c:pt idx="4">
                    <c:v> 12.2 </c:v>
                  </c:pt>
                  <c:pt idx="5">
                    <c:v> 56,000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6">
                    <c:v>400g</c:v>
                  </c:pt>
                  <c:pt idx="7">
                    <c:v>350g</c:v>
                  </c:pt>
                  <c:pt idx="8">
                    <c:v>250g</c:v>
                  </c:pt>
                </c:lvl>
                <c:lvl>
                  <c:pt idx="0">
                    <c:v> 6,500 </c:v>
                  </c:pt>
                  <c:pt idx="1">
                    <c:v> 6,000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8.3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8">
                    <c:v>4마리</c:v>
                  </c:pt>
                </c:lvl>
                <c:lvl>
                  <c:pt idx="0">
                    <c:v> 3,000 </c:v>
                  </c:pt>
                  <c:pt idx="1">
                    <c:v> 3,333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-10.0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7개</c:v>
                  </c:pt>
                  <c:pt idx="7">
                    <c:v>5개 묶음</c:v>
                  </c:pt>
                  <c:pt idx="8">
                    <c:v>5개 묶음</c:v>
                  </c:pt>
                </c:lvl>
                <c:lvl>
                  <c:pt idx="0">
                    <c:v> 7,000 </c:v>
                  </c:pt>
                  <c:pt idx="1">
                    <c:v> 7,667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-8.7 </c:v>
                  </c:pt>
                  <c:pt idx="5">
                    <c:v> 5,000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8,000 </c:v>
                  </c:pt>
                </c:lvl>
                <c:lvl>
                  <c:pt idx="6">
                    <c:v>3포기</c:v>
                  </c:pt>
                  <c:pt idx="8">
                    <c:v>3포기</c:v>
                  </c:pt>
                </c:lvl>
                <c:lvl>
                  <c:pt idx="0">
                    <c:v> 7,050 </c:v>
                  </c:pt>
                  <c:pt idx="1">
                    <c:v> 8,067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-12.6 </c:v>
                  </c:pt>
                  <c:pt idx="5">
                    <c:v> 4,000 </c:v>
                  </c:pt>
                  <c:pt idx="6">
                    <c:v> 10,000 </c:v>
                  </c:pt>
                  <c:pt idx="7">
                    <c:v> 1,200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3,125 </c:v>
                  </c:pt>
                  <c:pt idx="1">
                    <c:v> 3,333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-6.3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4,500 </c:v>
                  </c:pt>
                </c:lvl>
                <c:lvl>
                  <c:pt idx="0">
                    <c:v> 8,500 </c:v>
                  </c:pt>
                  <c:pt idx="1">
                    <c:v> 9,000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-5.6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7,000 </c:v>
                  </c:pt>
                  <c:pt idx="8">
                    <c:v> 10,000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750 </c:v>
                  </c:pt>
                  <c:pt idx="1">
                    <c:v> 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500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65,500 </c:v>
                  </c:pt>
                  <c:pt idx="1">
                    <c:v> 66,000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-0.8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68,000 </c:v>
                  </c:pt>
                </c:lvl>
                <c:lvl>
                  <c:pt idx="5">
                    <c:v>03월 09일</c:v>
                  </c:pt>
                  <c:pt idx="6">
                    <c:v>03월 10일</c:v>
                  </c:pt>
                  <c:pt idx="7">
                    <c:v>03월 11일</c:v>
                  </c:pt>
                  <c:pt idx="8">
                    <c:v>03월 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1309.5</c:v>
                </c:pt>
                <c:pt idx="1">
                  <c:v>1213</c:v>
                </c:pt>
                <c:pt idx="2" formatCode="General">
                  <c:v>0</c:v>
                </c:pt>
                <c:pt idx="3">
                  <c:v>96.5</c:v>
                </c:pt>
                <c:pt idx="4" formatCode="_-* #,##0.0_-;\-* #,##0.0_-;_-* &quot;-&quot;_-;_-@_-">
                  <c:v>8</c:v>
                </c:pt>
                <c:pt idx="5">
                  <c:v>1599</c:v>
                </c:pt>
                <c:pt idx="6">
                  <c:v>1217</c:v>
                </c:pt>
                <c:pt idx="7">
                  <c:v>1227</c:v>
                </c:pt>
                <c:pt idx="8">
                  <c:v>1195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1,500 </c:v>
                  </c:pt>
                  <c:pt idx="1">
                    <c:v> 1,400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7.1 </c:v>
                  </c:pt>
                  <c:pt idx="5">
                    <c:v> 1,799 </c:v>
                  </c:pt>
                  <c:pt idx="6">
                    <c:v> 1,397 </c:v>
                  </c:pt>
                  <c:pt idx="7">
                    <c:v> 1,418 </c:v>
                  </c:pt>
                  <c:pt idx="8">
                    <c:v> 1,385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5,540 </c:v>
                  </c:pt>
                  <c:pt idx="1">
                    <c:v> 5,553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-0.2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5,980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2,560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400g</c:v>
                  </c:pt>
                </c:lvl>
                <c:lvl>
                  <c:pt idx="0">
                    <c:v> 8,875 </c:v>
                  </c:pt>
                  <c:pt idx="1">
                    <c:v> 8,833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0.5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13,000 </c:v>
                  </c:pt>
                  <c:pt idx="8">
                    <c:v> 5,000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5,250 </c:v>
                  </c:pt>
                  <c:pt idx="1">
                    <c:v> 5,333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5,000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12,375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-3.6 </c:v>
                  </c:pt>
                  <c:pt idx="5">
                    <c:v> 11,000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42,225 </c:v>
                  </c:pt>
                  <c:pt idx="1">
                    <c:v> 37,633 </c:v>
                  </c:pt>
                  <c:pt idx="2">
                    <c:v>↑</c:v>
                  </c:pt>
                  <c:pt idx="3">
                    <c:v> 4,592 </c:v>
                  </c:pt>
                  <c:pt idx="4">
                    <c:v> 12.2 </c:v>
                  </c:pt>
                  <c:pt idx="5">
                    <c:v> 56,000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6">
                    <c:v>400g</c:v>
                  </c:pt>
                  <c:pt idx="7">
                    <c:v>350g</c:v>
                  </c:pt>
                  <c:pt idx="8">
                    <c:v>250g</c:v>
                  </c:pt>
                </c:lvl>
                <c:lvl>
                  <c:pt idx="0">
                    <c:v> 6,500 </c:v>
                  </c:pt>
                  <c:pt idx="1">
                    <c:v> 6,000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8.3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8">
                    <c:v>4마리</c:v>
                  </c:pt>
                </c:lvl>
                <c:lvl>
                  <c:pt idx="0">
                    <c:v> 3,000 </c:v>
                  </c:pt>
                  <c:pt idx="1">
                    <c:v> 3,333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-10.0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7개</c:v>
                  </c:pt>
                  <c:pt idx="7">
                    <c:v>5개 묶음</c:v>
                  </c:pt>
                  <c:pt idx="8">
                    <c:v>5개 묶음</c:v>
                  </c:pt>
                </c:lvl>
                <c:lvl>
                  <c:pt idx="0">
                    <c:v> 7,000 </c:v>
                  </c:pt>
                  <c:pt idx="1">
                    <c:v> 7,667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-8.7 </c:v>
                  </c:pt>
                  <c:pt idx="5">
                    <c:v> 5,000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8,000 </c:v>
                  </c:pt>
                </c:lvl>
                <c:lvl>
                  <c:pt idx="6">
                    <c:v>3포기</c:v>
                  </c:pt>
                  <c:pt idx="8">
                    <c:v>3포기</c:v>
                  </c:pt>
                </c:lvl>
                <c:lvl>
                  <c:pt idx="0">
                    <c:v> 7,050 </c:v>
                  </c:pt>
                  <c:pt idx="1">
                    <c:v> 8,067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-12.6 </c:v>
                  </c:pt>
                  <c:pt idx="5">
                    <c:v> 4,000 </c:v>
                  </c:pt>
                  <c:pt idx="6">
                    <c:v> 10,000 </c:v>
                  </c:pt>
                  <c:pt idx="7">
                    <c:v> 1,200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3,125 </c:v>
                  </c:pt>
                  <c:pt idx="1">
                    <c:v> 3,333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-6.3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4,500 </c:v>
                  </c:pt>
                </c:lvl>
                <c:lvl>
                  <c:pt idx="0">
                    <c:v> 8,500 </c:v>
                  </c:pt>
                  <c:pt idx="1">
                    <c:v> 9,000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-5.6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7,000 </c:v>
                  </c:pt>
                  <c:pt idx="8">
                    <c:v> 10,000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750 </c:v>
                  </c:pt>
                  <c:pt idx="1">
                    <c:v> 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500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65,500 </c:v>
                  </c:pt>
                  <c:pt idx="1">
                    <c:v> 66,000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-0.8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68,000 </c:v>
                  </c:pt>
                </c:lvl>
                <c:lvl>
                  <c:pt idx="5">
                    <c:v>03월 09일</c:v>
                  </c:pt>
                  <c:pt idx="6">
                    <c:v>03월 10일</c:v>
                  </c:pt>
                  <c:pt idx="7">
                    <c:v>03월 11일</c:v>
                  </c:pt>
                  <c:pt idx="8">
                    <c:v>03월 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1,500 </c:v>
                  </c:pt>
                  <c:pt idx="1">
                    <c:v> 1,400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7.1 </c:v>
                  </c:pt>
                  <c:pt idx="5">
                    <c:v> 1,799 </c:v>
                  </c:pt>
                  <c:pt idx="6">
                    <c:v> 1,397 </c:v>
                  </c:pt>
                  <c:pt idx="7">
                    <c:v> 1,418 </c:v>
                  </c:pt>
                  <c:pt idx="8">
                    <c:v> 1,385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5,540 </c:v>
                  </c:pt>
                  <c:pt idx="1">
                    <c:v> 5,553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-0.2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5,980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2,560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400g</c:v>
                  </c:pt>
                </c:lvl>
                <c:lvl>
                  <c:pt idx="0">
                    <c:v> 8,875 </c:v>
                  </c:pt>
                  <c:pt idx="1">
                    <c:v> 8,833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0.5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13,000 </c:v>
                  </c:pt>
                  <c:pt idx="8">
                    <c:v> 5,000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5,250 </c:v>
                  </c:pt>
                  <c:pt idx="1">
                    <c:v> 5,333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5,000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12,375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-3.6 </c:v>
                  </c:pt>
                  <c:pt idx="5">
                    <c:v> 11,000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42,225 </c:v>
                  </c:pt>
                  <c:pt idx="1">
                    <c:v> 37,633 </c:v>
                  </c:pt>
                  <c:pt idx="2">
                    <c:v>↑</c:v>
                  </c:pt>
                  <c:pt idx="3">
                    <c:v> 4,592 </c:v>
                  </c:pt>
                  <c:pt idx="4">
                    <c:v> 12.2 </c:v>
                  </c:pt>
                  <c:pt idx="5">
                    <c:v> 56,000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6">
                    <c:v>400g</c:v>
                  </c:pt>
                  <c:pt idx="7">
                    <c:v>350g</c:v>
                  </c:pt>
                  <c:pt idx="8">
                    <c:v>250g</c:v>
                  </c:pt>
                </c:lvl>
                <c:lvl>
                  <c:pt idx="0">
                    <c:v> 6,500 </c:v>
                  </c:pt>
                  <c:pt idx="1">
                    <c:v> 6,000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8.3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8">
                    <c:v>4마리</c:v>
                  </c:pt>
                </c:lvl>
                <c:lvl>
                  <c:pt idx="0">
                    <c:v> 3,000 </c:v>
                  </c:pt>
                  <c:pt idx="1">
                    <c:v> 3,333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-10.0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7개</c:v>
                  </c:pt>
                  <c:pt idx="7">
                    <c:v>5개 묶음</c:v>
                  </c:pt>
                  <c:pt idx="8">
                    <c:v>5개 묶음</c:v>
                  </c:pt>
                </c:lvl>
                <c:lvl>
                  <c:pt idx="0">
                    <c:v> 7,000 </c:v>
                  </c:pt>
                  <c:pt idx="1">
                    <c:v> 7,667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-8.7 </c:v>
                  </c:pt>
                  <c:pt idx="5">
                    <c:v> 5,000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8,000 </c:v>
                  </c:pt>
                </c:lvl>
                <c:lvl>
                  <c:pt idx="6">
                    <c:v>3포기</c:v>
                  </c:pt>
                  <c:pt idx="8">
                    <c:v>3포기</c:v>
                  </c:pt>
                </c:lvl>
                <c:lvl>
                  <c:pt idx="0">
                    <c:v> 7,050 </c:v>
                  </c:pt>
                  <c:pt idx="1">
                    <c:v> 8,067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-12.6 </c:v>
                  </c:pt>
                  <c:pt idx="5">
                    <c:v> 4,000 </c:v>
                  </c:pt>
                  <c:pt idx="6">
                    <c:v> 10,000 </c:v>
                  </c:pt>
                  <c:pt idx="7">
                    <c:v> 1,200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3,125 </c:v>
                  </c:pt>
                  <c:pt idx="1">
                    <c:v> 3,333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-6.3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4,500 </c:v>
                  </c:pt>
                </c:lvl>
                <c:lvl>
                  <c:pt idx="0">
                    <c:v> 8,500 </c:v>
                  </c:pt>
                  <c:pt idx="1">
                    <c:v> 9,000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-5.6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7,000 </c:v>
                  </c:pt>
                  <c:pt idx="8">
                    <c:v> 10,000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750 </c:v>
                  </c:pt>
                  <c:pt idx="1">
                    <c:v> 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500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65,500 </c:v>
                  </c:pt>
                  <c:pt idx="1">
                    <c:v> 66,000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-0.8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68,000 </c:v>
                  </c:pt>
                </c:lvl>
                <c:lvl>
                  <c:pt idx="5">
                    <c:v>03월 09일</c:v>
                  </c:pt>
                  <c:pt idx="6">
                    <c:v>03월 10일</c:v>
                  </c:pt>
                  <c:pt idx="7">
                    <c:v>03월 11일</c:v>
                  </c:pt>
                  <c:pt idx="8">
                    <c:v>03월 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에스오일신현주유소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1,500 </c:v>
                  </c:pt>
                  <c:pt idx="1">
                    <c:v> 1,400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7.1 </c:v>
                  </c:pt>
                  <c:pt idx="5">
                    <c:v> 1,799 </c:v>
                  </c:pt>
                  <c:pt idx="6">
                    <c:v> 1,397 </c:v>
                  </c:pt>
                  <c:pt idx="7">
                    <c:v> 1,418 </c:v>
                  </c:pt>
                  <c:pt idx="8">
                    <c:v> 1,385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5,540 </c:v>
                  </c:pt>
                  <c:pt idx="1">
                    <c:v> 5,553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-0.2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5,980 </c:v>
                  </c:pt>
                  <c:pt idx="8">
                    <c:v> 4,700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2,560 </c:v>
                  </c:pt>
                  <c:pt idx="1">
                    <c:v> 2,640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-3.0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4,833 </c:v>
                  </c:pt>
                  <c:pt idx="1">
                    <c:v> 4,843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400g</c:v>
                  </c:pt>
                </c:lvl>
                <c:lvl>
                  <c:pt idx="0">
                    <c:v> 8,875 </c:v>
                  </c:pt>
                  <c:pt idx="1">
                    <c:v> 8,833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0.5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13,000 </c:v>
                  </c:pt>
                  <c:pt idx="8">
                    <c:v> 5,000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12,000 </c:v>
                  </c:pt>
                  <c:pt idx="1">
                    <c:v> 11,667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2.9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10,000 </c:v>
                  </c:pt>
                </c:lvl>
                <c:lvl>
                  <c:pt idx="0">
                    <c:v> 2,500 </c:v>
                  </c:pt>
                  <c:pt idx="1">
                    <c:v> 2,667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-6.2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2,500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5,250 </c:v>
                  </c:pt>
                  <c:pt idx="1">
                    <c:v> 5,333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5,750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-1.4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7,000 </c:v>
                  </c:pt>
                  <c:pt idx="8">
                    <c:v> 5,000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12,375 </c:v>
                  </c:pt>
                  <c:pt idx="1">
                    <c:v> 12,833 </c:v>
                  </c:pt>
                  <c:pt idx="2">
                    <c:v>↓</c:v>
                  </c:pt>
                  <c:pt idx="3">
                    <c:v> 458 </c:v>
                  </c:pt>
                  <c:pt idx="4">
                    <c:v>-3.6 </c:v>
                  </c:pt>
                  <c:pt idx="5">
                    <c:v> 11,000 </c:v>
                  </c:pt>
                  <c:pt idx="6">
                    <c:v> 13,800 </c:v>
                  </c:pt>
                  <c:pt idx="7">
                    <c:v> 11,900 </c:v>
                  </c:pt>
                  <c:pt idx="8">
                    <c:v> 12,800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42,225 </c:v>
                  </c:pt>
                  <c:pt idx="1">
                    <c:v> 37,633 </c:v>
                  </c:pt>
                  <c:pt idx="2">
                    <c:v>↑</c:v>
                  </c:pt>
                  <c:pt idx="3">
                    <c:v> 4,592 </c:v>
                  </c:pt>
                  <c:pt idx="4">
                    <c:v> 12.2 </c:v>
                  </c:pt>
                  <c:pt idx="5">
                    <c:v> 56,000 </c:v>
                  </c:pt>
                  <c:pt idx="6">
                    <c:v> 48,000 </c:v>
                  </c:pt>
                  <c:pt idx="7">
                    <c:v> 4,900 </c:v>
                  </c:pt>
                  <c:pt idx="8">
                    <c:v> 60,000 </c:v>
                  </c:pt>
                </c:lvl>
                <c:lvl>
                  <c:pt idx="6">
                    <c:v>400g</c:v>
                  </c:pt>
                  <c:pt idx="7">
                    <c:v>350g</c:v>
                  </c:pt>
                  <c:pt idx="8">
                    <c:v>250g</c:v>
                  </c:pt>
                </c:lvl>
                <c:lvl>
                  <c:pt idx="0">
                    <c:v> 6,500 </c:v>
                  </c:pt>
                  <c:pt idx="1">
                    <c:v> 6,000 </c:v>
                  </c:pt>
                  <c:pt idx="2">
                    <c:v>↑</c:v>
                  </c:pt>
                  <c:pt idx="3">
                    <c:v> 500 </c:v>
                  </c:pt>
                  <c:pt idx="4">
                    <c:v> 8.3 </c:v>
                  </c:pt>
                  <c:pt idx="5">
                    <c:v> 8,000 </c:v>
                  </c:pt>
                  <c:pt idx="6">
                    <c:v> 8,000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8">
                    <c:v>4마리</c:v>
                  </c:pt>
                </c:lvl>
                <c:lvl>
                  <c:pt idx="0">
                    <c:v> 3,000 </c:v>
                  </c:pt>
                  <c:pt idx="1">
                    <c:v> 3,333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-10.0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4개</c:v>
                  </c:pt>
                  <c:pt idx="6">
                    <c:v>7개</c:v>
                  </c:pt>
                  <c:pt idx="7">
                    <c:v>5개 묶음</c:v>
                  </c:pt>
                  <c:pt idx="8">
                    <c:v>5개 묶음</c:v>
                  </c:pt>
                </c:lvl>
                <c:lvl>
                  <c:pt idx="0">
                    <c:v> 7,000 </c:v>
                  </c:pt>
                  <c:pt idx="1">
                    <c:v> 7,667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-8.7 </c:v>
                  </c:pt>
                  <c:pt idx="5">
                    <c:v> 5,000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8,000 </c:v>
                  </c:pt>
                </c:lvl>
                <c:lvl>
                  <c:pt idx="6">
                    <c:v>3포기</c:v>
                  </c:pt>
                  <c:pt idx="8">
                    <c:v>3포기</c:v>
                  </c:pt>
                </c:lvl>
                <c:lvl>
                  <c:pt idx="0">
                    <c:v> 7,050 </c:v>
                  </c:pt>
                  <c:pt idx="1">
                    <c:v> 8,067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-12.6 </c:v>
                  </c:pt>
                  <c:pt idx="5">
                    <c:v> 4,000 </c:v>
                  </c:pt>
                  <c:pt idx="6">
                    <c:v> 10,000 </c:v>
                  </c:pt>
                  <c:pt idx="7">
                    <c:v> 1,200 </c:v>
                  </c:pt>
                  <c:pt idx="8">
                    <c:v> 13,000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-8.3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3,125 </c:v>
                  </c:pt>
                  <c:pt idx="1">
                    <c:v> 3,333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-6.3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4,500 </c:v>
                  </c:pt>
                </c:lvl>
                <c:lvl>
                  <c:pt idx="0">
                    <c:v> 8,500 </c:v>
                  </c:pt>
                  <c:pt idx="1">
                    <c:v> 9,000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-5.6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7,000 </c:v>
                  </c:pt>
                  <c:pt idx="8">
                    <c:v> 10,000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750 </c:v>
                  </c:pt>
                  <c:pt idx="1">
                    <c:v> 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12.5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500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65,500 </c:v>
                  </c:pt>
                  <c:pt idx="1">
                    <c:v> 66,000 </c:v>
                  </c:pt>
                  <c:pt idx="2">
                    <c:v>↓</c:v>
                  </c:pt>
                  <c:pt idx="3">
                    <c:v> 500 </c:v>
                  </c:pt>
                  <c:pt idx="4">
                    <c:v>-0.8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68,000 </c:v>
                  </c:pt>
                </c:lvl>
                <c:lvl>
                  <c:pt idx="5">
                    <c:v>03월 09일</c:v>
                  </c:pt>
                  <c:pt idx="6">
                    <c:v>03월 10일</c:v>
                  </c:pt>
                  <c:pt idx="7">
                    <c:v>03월 11일</c:v>
                  </c:pt>
                  <c:pt idx="8">
                    <c:v>03월 12일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2798288"/>
        <c:axId val="1912796112"/>
      </c:barChart>
      <c:catAx>
        <c:axId val="19127982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12796112"/>
        <c:crosses val="autoZero"/>
        <c:auto val="1"/>
        <c:lblAlgn val="ctr"/>
        <c:lblOffset val="100"/>
        <c:noMultiLvlLbl val="0"/>
      </c:catAx>
      <c:valAx>
        <c:axId val="191279611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127982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62" sqref="I6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9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8">
        <v>43899</v>
      </c>
      <c r="J3" s="28">
        <v>43900</v>
      </c>
      <c r="K3" s="28">
        <v>43901</v>
      </c>
      <c r="L3" s="28">
        <v>43902</v>
      </c>
      <c r="M3" s="28"/>
      <c r="N3" s="28"/>
      <c r="O3" s="28"/>
      <c r="P3" s="28"/>
      <c r="Q3" s="28"/>
    </row>
    <row r="4" spans="1:17" s="13" customFormat="1" ht="19.5" customHeight="1" x14ac:dyDescent="0.15">
      <c r="A4" s="38" t="s">
        <v>21</v>
      </c>
      <c r="B4" s="36" t="s">
        <v>22</v>
      </c>
      <c r="C4" s="11" t="s">
        <v>32</v>
      </c>
      <c r="D4" s="3">
        <f>AVERAGE(I4:Q4)</f>
        <v>65500</v>
      </c>
      <c r="E4" s="3">
        <f>AVERAGE(J4:R4)</f>
        <v>66000</v>
      </c>
      <c r="F4" s="4" t="str">
        <f>IF((D4-E4)&lt;0,"↓",IF((D4-E4)&gt;0,"↑",""))</f>
        <v>↓</v>
      </c>
      <c r="G4" s="5">
        <f>ABS(D4-E4)</f>
        <v>500</v>
      </c>
      <c r="H4" s="25">
        <f>ROUND(((D4-E4)/E4)*100,1)</f>
        <v>-0.8</v>
      </c>
      <c r="I4" s="12">
        <v>64000</v>
      </c>
      <c r="J4" s="12">
        <v>62000</v>
      </c>
      <c r="K4" s="12">
        <v>68000</v>
      </c>
      <c r="L4" s="12">
        <v>68000</v>
      </c>
      <c r="M4" s="12"/>
      <c r="N4" s="12"/>
      <c r="O4" s="12"/>
      <c r="P4" s="12"/>
      <c r="Q4" s="12"/>
    </row>
    <row r="5" spans="1:17" s="13" customFormat="1" ht="19.5" customHeight="1" x14ac:dyDescent="0.15">
      <c r="A5" s="39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39"/>
      <c r="B6" s="36" t="s">
        <v>58</v>
      </c>
      <c r="C6" s="11" t="s">
        <v>0</v>
      </c>
      <c r="D6" s="3">
        <f>AVERAGE(I6:Q6)</f>
        <v>750</v>
      </c>
      <c r="E6" s="3">
        <f>AVERAGE(J6:R6)</f>
        <v>666.66666666666663</v>
      </c>
      <c r="F6" s="4" t="str">
        <f>IF((D6-E6)&lt;0,"↓",IF((D6-E6)&gt;0,"↑",""))</f>
        <v>↑</v>
      </c>
      <c r="G6" s="5">
        <f>ABS(D6-E6)</f>
        <v>83.333333333333371</v>
      </c>
      <c r="H6" s="25">
        <f>ROUND(((D6-E6)/E6)*100,1)</f>
        <v>12.5</v>
      </c>
      <c r="I6" s="12">
        <v>1000</v>
      </c>
      <c r="J6" s="12">
        <v>1000</v>
      </c>
      <c r="K6" s="12">
        <v>500</v>
      </c>
      <c r="L6" s="12">
        <v>500</v>
      </c>
      <c r="M6" s="12"/>
      <c r="N6" s="12"/>
      <c r="O6" s="12"/>
      <c r="P6" s="12"/>
      <c r="Q6" s="12"/>
    </row>
    <row r="7" spans="1:17" s="13" customFormat="1" ht="18.75" customHeight="1" x14ac:dyDescent="0.15">
      <c r="A7" s="39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39"/>
      <c r="B8" s="36" t="s">
        <v>65</v>
      </c>
      <c r="C8" s="11" t="s">
        <v>1</v>
      </c>
      <c r="D8" s="3">
        <f>AVERAGE(I8:Q8)</f>
        <v>8500</v>
      </c>
      <c r="E8" s="3">
        <f>AVERAGE(J8:R8)</f>
        <v>9000</v>
      </c>
      <c r="F8" s="4" t="str">
        <f>IF((D8-E8)&lt;0,"↓",IF((D8-E8)&gt;0,"↑",""))</f>
        <v>↓</v>
      </c>
      <c r="G8" s="5">
        <f>ABS(D8-E8)</f>
        <v>500</v>
      </c>
      <c r="H8" s="25">
        <f>ROUND(((D8-E8)/E8)*100,1)</f>
        <v>-5.6</v>
      </c>
      <c r="I8" s="12">
        <v>7000</v>
      </c>
      <c r="J8" s="12">
        <v>10000</v>
      </c>
      <c r="K8" s="12">
        <v>7000</v>
      </c>
      <c r="L8" s="12">
        <v>10000</v>
      </c>
      <c r="M8" s="12"/>
      <c r="N8" s="12"/>
      <c r="O8" s="12"/>
      <c r="P8" s="12"/>
      <c r="Q8" s="12"/>
    </row>
    <row r="9" spans="1:17" s="13" customFormat="1" ht="19.5" customHeight="1" x14ac:dyDescent="0.15">
      <c r="A9" s="39"/>
      <c r="B9" s="37"/>
      <c r="C9" s="11" t="s">
        <v>42</v>
      </c>
      <c r="D9" s="3"/>
      <c r="E9" s="3"/>
      <c r="F9" s="4"/>
      <c r="G9" s="5"/>
      <c r="H9" s="25"/>
      <c r="I9" s="12"/>
      <c r="J9" s="12"/>
      <c r="K9" s="12"/>
      <c r="L9" s="12"/>
      <c r="M9" s="12"/>
      <c r="N9" s="12"/>
      <c r="O9" s="14"/>
      <c r="P9" s="12"/>
      <c r="Q9" s="12"/>
    </row>
    <row r="10" spans="1:17" s="13" customFormat="1" ht="19.5" customHeight="1" x14ac:dyDescent="0.15">
      <c r="A10" s="39"/>
      <c r="B10" s="36" t="s">
        <v>64</v>
      </c>
      <c r="C10" s="11" t="s">
        <v>2</v>
      </c>
      <c r="D10" s="3">
        <f>AVERAGE(I10:Q10)</f>
        <v>3125</v>
      </c>
      <c r="E10" s="3">
        <f>AVERAGE(J10:R10)</f>
        <v>3333.3333333333335</v>
      </c>
      <c r="F10" s="4" t="str">
        <f>IF((D10-E10)&lt;0,"↓",IF((D10-E10)&gt;0,"↑",""))</f>
        <v>↓</v>
      </c>
      <c r="G10" s="5">
        <f>ABS(D10-E10)</f>
        <v>208.33333333333348</v>
      </c>
      <c r="H10" s="25">
        <f>ROUND(((D10-E10)/E10)*100,1)</f>
        <v>-6.3</v>
      </c>
      <c r="I10" s="12">
        <v>2500</v>
      </c>
      <c r="J10" s="12">
        <v>3000</v>
      </c>
      <c r="K10" s="12">
        <v>2500</v>
      </c>
      <c r="L10" s="12">
        <v>4500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3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39"/>
      <c r="B12" s="36" t="s">
        <v>63</v>
      </c>
      <c r="C12" s="11" t="s">
        <v>2</v>
      </c>
      <c r="D12" s="3">
        <f>AVERAGE(I12:Q12)</f>
        <v>1375</v>
      </c>
      <c r="E12" s="3">
        <f>AVERAGE(J12:R12)</f>
        <v>1333.3333333333333</v>
      </c>
      <c r="F12" s="4" t="str">
        <f>IF((D12-E12)&lt;0,"↓",IF((D12-E12)&gt;0,"↑",""))</f>
        <v>↑</v>
      </c>
      <c r="G12" s="5">
        <f>ABS(D12-E12)</f>
        <v>41.666666666666742</v>
      </c>
      <c r="H12" s="25">
        <f>ROUND(((D12-E12)/E12)*100,1)</f>
        <v>3.1</v>
      </c>
      <c r="I12" s="12">
        <v>1500</v>
      </c>
      <c r="J12" s="12">
        <v>1500</v>
      </c>
      <c r="K12" s="12">
        <v>1000</v>
      </c>
      <c r="L12" s="12">
        <v>1500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39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39"/>
      <c r="B14" s="36" t="s">
        <v>23</v>
      </c>
      <c r="C14" s="11" t="s">
        <v>2</v>
      </c>
      <c r="D14" s="3">
        <f>AVERAGE(I14:Q14)</f>
        <v>1375</v>
      </c>
      <c r="E14" s="3">
        <f>AVERAGE(J14:R14)</f>
        <v>1500</v>
      </c>
      <c r="F14" s="4" t="str">
        <f>IF((D14-E14)&lt;0,"↓",IF((D14-E14)&gt;0,"↑",""))</f>
        <v>↓</v>
      </c>
      <c r="G14" s="5">
        <f>ABS(D14-E14)</f>
        <v>125</v>
      </c>
      <c r="H14" s="25">
        <f>ROUND(((D14-E14)/E14)*100,1)</f>
        <v>-8.3000000000000007</v>
      </c>
      <c r="I14" s="12">
        <v>1000</v>
      </c>
      <c r="J14" s="12">
        <v>1000</v>
      </c>
      <c r="K14" s="12">
        <v>1500</v>
      </c>
      <c r="L14" s="12">
        <v>2000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39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39"/>
      <c r="B16" s="36" t="s">
        <v>62</v>
      </c>
      <c r="C16" s="11" t="s">
        <v>31</v>
      </c>
      <c r="D16" s="3">
        <f>AVERAGE(I16:Q16)</f>
        <v>7050</v>
      </c>
      <c r="E16" s="3">
        <f>AVERAGE(J16:R16)</f>
        <v>8066.666666666667</v>
      </c>
      <c r="F16" s="4" t="str">
        <f>IF((D16-E16)&lt;0,"↓",IF((D16-E16)&gt;0,"↑",""))</f>
        <v>↓</v>
      </c>
      <c r="G16" s="5">
        <f>ABS(D16-E16)</f>
        <v>1016.666666666667</v>
      </c>
      <c r="H16" s="25">
        <f>ROUND(((D16-E16)/E16)*100,1)</f>
        <v>-12.6</v>
      </c>
      <c r="I16" s="12">
        <v>4000</v>
      </c>
      <c r="J16" s="12">
        <v>10000</v>
      </c>
      <c r="K16" s="12">
        <v>1200</v>
      </c>
      <c r="L16" s="12">
        <v>13000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39"/>
      <c r="B17" s="37"/>
      <c r="C17" s="11" t="s">
        <v>42</v>
      </c>
      <c r="D17" s="3"/>
      <c r="E17" s="3"/>
      <c r="F17" s="4"/>
      <c r="G17" s="5"/>
      <c r="H17" s="25"/>
      <c r="I17" s="12"/>
      <c r="J17" s="12" t="s">
        <v>118</v>
      </c>
      <c r="K17" s="12"/>
      <c r="L17" s="12" t="s">
        <v>102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39"/>
      <c r="B18" s="36" t="s">
        <v>61</v>
      </c>
      <c r="C18" s="11" t="s">
        <v>3</v>
      </c>
      <c r="D18" s="3">
        <f>AVERAGE(I18:Q18)</f>
        <v>7000</v>
      </c>
      <c r="E18" s="3">
        <f>AVERAGE(J18:R18)</f>
        <v>7666.666666666667</v>
      </c>
      <c r="F18" s="4" t="str">
        <f>IF((D18-E18)&lt;0,"↓",IF((D18-E18)&gt;0,"↑",""))</f>
        <v>↓</v>
      </c>
      <c r="G18" s="5">
        <f>ABS(D18-E18)</f>
        <v>666.66666666666697</v>
      </c>
      <c r="H18" s="25">
        <f>ROUND(((D18-E18)/E18)*100,1)</f>
        <v>-8.6999999999999993</v>
      </c>
      <c r="I18" s="12">
        <v>5000</v>
      </c>
      <c r="J18" s="12">
        <v>10000</v>
      </c>
      <c r="K18" s="12">
        <v>5000</v>
      </c>
      <c r="L18" s="12">
        <v>8000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39"/>
      <c r="B19" s="37"/>
      <c r="C19" s="11" t="s">
        <v>42</v>
      </c>
      <c r="D19" s="3"/>
      <c r="E19" s="3"/>
      <c r="F19" s="4"/>
      <c r="G19" s="5"/>
      <c r="H19" s="25"/>
      <c r="I19" s="14" t="s">
        <v>125</v>
      </c>
      <c r="J19" s="12" t="s">
        <v>119</v>
      </c>
      <c r="K19" s="12" t="s">
        <v>103</v>
      </c>
      <c r="L19" s="12" t="s">
        <v>103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39"/>
      <c r="B20" s="36" t="s">
        <v>57</v>
      </c>
      <c r="C20" s="11" t="s">
        <v>43</v>
      </c>
      <c r="D20" s="3">
        <f>AVERAGE(I20:Q20)</f>
        <v>3000</v>
      </c>
      <c r="E20" s="3">
        <f>AVERAGE(J20:R20)</f>
        <v>3333.3333333333335</v>
      </c>
      <c r="F20" s="4" t="str">
        <f>IF((D20-E20)&lt;0,"↓",IF((D20-E20)&gt;0,"↑",""))</f>
        <v>↓</v>
      </c>
      <c r="G20" s="5">
        <f>ABS(D20-E20)</f>
        <v>333.33333333333348</v>
      </c>
      <c r="H20" s="25">
        <f>ROUND(((D20-E20)/E20)*100,1)</f>
        <v>-10</v>
      </c>
      <c r="I20" s="12">
        <v>2000</v>
      </c>
      <c r="J20" s="12">
        <v>2000</v>
      </c>
      <c r="K20" s="12">
        <v>3000</v>
      </c>
      <c r="L20" s="12">
        <v>5000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39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 t="s">
        <v>104</v>
      </c>
      <c r="M21" s="12"/>
      <c r="N21" s="12"/>
      <c r="O21" s="12"/>
      <c r="P21" s="12"/>
      <c r="Q21" s="12"/>
    </row>
    <row r="22" spans="1:17" s="13" customFormat="1" ht="19.5" customHeight="1" x14ac:dyDescent="0.15">
      <c r="A22" s="39"/>
      <c r="B22" s="36" t="s">
        <v>60</v>
      </c>
      <c r="C22" s="11" t="s">
        <v>55</v>
      </c>
      <c r="D22" s="3">
        <f>AVERAGE(I22:Q22)</f>
        <v>6500</v>
      </c>
      <c r="E22" s="3">
        <f>AVERAGE(J22:R22)</f>
        <v>6000</v>
      </c>
      <c r="F22" s="4" t="str">
        <f>IF((D22-E22)&lt;0,"↓",IF((D22-E22)&gt;0,"↑",""))</f>
        <v>↑</v>
      </c>
      <c r="G22" s="5">
        <f>ABS(D22-E22)</f>
        <v>500</v>
      </c>
      <c r="H22" s="25">
        <f>ROUND(((D22-E22)/E22)*100,1)</f>
        <v>8.3000000000000007</v>
      </c>
      <c r="I22" s="12">
        <v>8000</v>
      </c>
      <c r="J22" s="12">
        <v>8000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39"/>
      <c r="B23" s="37"/>
      <c r="C23" s="11" t="s">
        <v>42</v>
      </c>
      <c r="D23" s="3"/>
      <c r="E23" s="3"/>
      <c r="F23" s="4"/>
      <c r="G23" s="5"/>
      <c r="H23" s="25"/>
      <c r="I23" s="19"/>
      <c r="J23" s="19" t="s">
        <v>120</v>
      </c>
      <c r="K23" s="19" t="s">
        <v>112</v>
      </c>
      <c r="L23" s="19" t="s">
        <v>105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39"/>
      <c r="B24" s="36" t="s">
        <v>59</v>
      </c>
      <c r="C24" s="11" t="s">
        <v>49</v>
      </c>
      <c r="D24" s="3">
        <f>AVERAGE(I24:Q24)</f>
        <v>42225</v>
      </c>
      <c r="E24" s="3">
        <f>AVERAGE(J24:R24)</f>
        <v>37633.333333333336</v>
      </c>
      <c r="F24" s="4" t="str">
        <f>IF((D24-E24)&lt;0,"↓",IF((D24-E24)&gt;0,"↑",""))</f>
        <v>↑</v>
      </c>
      <c r="G24" s="5">
        <f>ABS(D24-E24)</f>
        <v>4591.6666666666642</v>
      </c>
      <c r="H24" s="25">
        <f>ROUND(((D24-E24)/E24)*100,1)</f>
        <v>12.2</v>
      </c>
      <c r="I24" s="12">
        <v>56000</v>
      </c>
      <c r="J24" s="12">
        <v>48000</v>
      </c>
      <c r="K24" s="12">
        <v>4900</v>
      </c>
      <c r="L24" s="12">
        <v>60000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39"/>
      <c r="B25" s="37"/>
      <c r="C25" s="16" t="s">
        <v>42</v>
      </c>
      <c r="D25" s="3"/>
      <c r="E25" s="3"/>
      <c r="F25" s="7"/>
      <c r="G25" s="8"/>
      <c r="H25" s="26"/>
      <c r="I25" s="32" t="s">
        <v>126</v>
      </c>
      <c r="J25" s="32" t="s">
        <v>121</v>
      </c>
      <c r="K25" s="32" t="s">
        <v>113</v>
      </c>
      <c r="L25" s="15" t="s">
        <v>106</v>
      </c>
      <c r="N25" s="15"/>
      <c r="O25" s="32"/>
      <c r="P25" s="15"/>
      <c r="Q25" s="33"/>
    </row>
    <row r="26" spans="1:17" s="13" customFormat="1" ht="24" customHeight="1" x14ac:dyDescent="0.15">
      <c r="A26" s="39"/>
      <c r="B26" s="36" t="s">
        <v>24</v>
      </c>
      <c r="C26" s="11" t="s">
        <v>4</v>
      </c>
      <c r="D26" s="3">
        <f>AVERAGE(I26:Q26)</f>
        <v>12375</v>
      </c>
      <c r="E26" s="3">
        <f>AVERAGE(J26:R26)</f>
        <v>12833.333333333334</v>
      </c>
      <c r="F26" s="4" t="str">
        <f>IF((D26-E26)&lt;0,"↓",IF((D26-E26)&gt;0,"↑",""))</f>
        <v>↓</v>
      </c>
      <c r="G26" s="5">
        <f>ABS(D26-E26)</f>
        <v>458.33333333333394</v>
      </c>
      <c r="H26" s="25">
        <f>ROUND(((D26-E26)/E26)*100,1)</f>
        <v>-3.6</v>
      </c>
      <c r="I26" s="12">
        <v>11000</v>
      </c>
      <c r="J26" s="12">
        <v>13800</v>
      </c>
      <c r="K26" s="12">
        <v>11900</v>
      </c>
      <c r="L26" s="12">
        <v>12800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39"/>
      <c r="B27" s="37"/>
      <c r="C27" s="16" t="s">
        <v>42</v>
      </c>
      <c r="D27" s="3"/>
      <c r="E27" s="3"/>
      <c r="F27" s="7"/>
      <c r="G27" s="8"/>
      <c r="H27" s="26"/>
      <c r="I27" s="32" t="s">
        <v>114</v>
      </c>
      <c r="J27" s="32" t="s">
        <v>122</v>
      </c>
      <c r="K27" s="32" t="s">
        <v>114</v>
      </c>
      <c r="L27" s="15" t="s">
        <v>107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39"/>
      <c r="B28" s="36" t="s">
        <v>41</v>
      </c>
      <c r="C28" s="11" t="s">
        <v>44</v>
      </c>
      <c r="D28" s="3">
        <f>AVERAGE(I28:Q28)</f>
        <v>5750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83.33333333333303</v>
      </c>
      <c r="H28" s="25">
        <f>ROUND(((D28-E28)/E28)*100,1)</f>
        <v>-1.4</v>
      </c>
      <c r="I28" s="12">
        <v>5500</v>
      </c>
      <c r="J28" s="12">
        <v>5500</v>
      </c>
      <c r="K28" s="12">
        <v>7000</v>
      </c>
      <c r="L28" s="12">
        <v>5000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39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115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39"/>
      <c r="B30" s="36" t="s">
        <v>66</v>
      </c>
      <c r="C30" s="11" t="s">
        <v>5</v>
      </c>
      <c r="D30" s="3">
        <f>AVERAGE(I30:Q30)</f>
        <v>5250</v>
      </c>
      <c r="E30" s="3">
        <f>AVERAGE(J30:R30)</f>
        <v>5333.333333333333</v>
      </c>
      <c r="F30" s="4" t="str">
        <f>IF((D30-E30)&lt;0,"↓",IF((D30-E30)&gt;0,"↑",""))</f>
        <v>↓</v>
      </c>
      <c r="G30" s="5">
        <f>ABS(D30-E30)</f>
        <v>83.33333333333303</v>
      </c>
      <c r="H30" s="25">
        <f>ROUND(((D30-E30)/E30)*100,1)</f>
        <v>-1.6</v>
      </c>
      <c r="I30" s="12">
        <v>5000</v>
      </c>
      <c r="J30" s="12">
        <v>5000</v>
      </c>
      <c r="K30" s="12">
        <v>5000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3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39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3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39"/>
      <c r="B34" s="36" t="s">
        <v>68</v>
      </c>
      <c r="C34" s="11" t="s">
        <v>2</v>
      </c>
      <c r="D34" s="3">
        <f>AVERAGE(I34:Q34)</f>
        <v>2500</v>
      </c>
      <c r="E34" s="3">
        <f>AVERAGE(J34:R34)</f>
        <v>2666.6666666666665</v>
      </c>
      <c r="F34" s="4" t="str">
        <f>IF((D34-E34)&lt;0,"↓",IF((D34-E34)&gt;0,"↑",""))</f>
        <v>↓</v>
      </c>
      <c r="G34" s="5">
        <f>ABS(D34-E34)</f>
        <v>166.66666666666652</v>
      </c>
      <c r="H34" s="25">
        <f>ROUND(((D34-E34)/E34)*100,1)</f>
        <v>-6.2</v>
      </c>
      <c r="I34" s="12">
        <v>2000</v>
      </c>
      <c r="J34" s="12">
        <v>3000</v>
      </c>
      <c r="K34" s="12">
        <v>2500</v>
      </c>
      <c r="L34" s="12">
        <v>2500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39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39"/>
      <c r="B36" s="36" t="s">
        <v>39</v>
      </c>
      <c r="C36" s="11" t="s">
        <v>45</v>
      </c>
      <c r="D36" s="3">
        <f>AVERAGE(I36:Q36)</f>
        <v>12000</v>
      </c>
      <c r="E36" s="3">
        <f>AVERAGE(J36:R36)</f>
        <v>11666.666666666666</v>
      </c>
      <c r="F36" s="4" t="str">
        <f>IF((D36-E36)&lt;0,"↓",IF((D36-E36)&gt;0,"↑",""))</f>
        <v>↑</v>
      </c>
      <c r="G36" s="5">
        <f>ABS(D36-E36)</f>
        <v>333.33333333333394</v>
      </c>
      <c r="H36" s="25">
        <f>ROUND(((D36-E36)/E36)*100,1)</f>
        <v>2.9</v>
      </c>
      <c r="I36" s="12">
        <v>13000</v>
      </c>
      <c r="J36" s="12">
        <v>10000</v>
      </c>
      <c r="K36" s="12">
        <v>15000</v>
      </c>
      <c r="L36" s="12">
        <v>10000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3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 t="s">
        <v>109</v>
      </c>
      <c r="K37" s="12"/>
      <c r="L37" s="12" t="s">
        <v>108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39"/>
      <c r="B38" s="36" t="s">
        <v>40</v>
      </c>
      <c r="C38" s="11" t="s">
        <v>46</v>
      </c>
      <c r="D38" s="3">
        <f>AVERAGE(I38:Q38)</f>
        <v>8875</v>
      </c>
      <c r="E38" s="3">
        <f>AVERAGE(J38:R38)</f>
        <v>8833.3333333333339</v>
      </c>
      <c r="F38" s="4" t="str">
        <f>IF((D38-E38)&lt;0,"↓",IF((D38-E38)&gt;0,"↑",""))</f>
        <v>↑</v>
      </c>
      <c r="G38" s="5">
        <f>ABS(D38-E38)</f>
        <v>41.66666666666606</v>
      </c>
      <c r="H38" s="25">
        <f>ROUND(((D38-E38)/E38)*100,1)</f>
        <v>0.5</v>
      </c>
      <c r="I38" s="12">
        <v>9000</v>
      </c>
      <c r="J38" s="12">
        <v>8500</v>
      </c>
      <c r="K38" s="12">
        <v>13000</v>
      </c>
      <c r="L38" s="12">
        <v>5000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4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116</v>
      </c>
      <c r="L39" s="12" t="s">
        <v>109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38" t="s">
        <v>25</v>
      </c>
      <c r="B40" s="36" t="s">
        <v>69</v>
      </c>
      <c r="C40" s="11" t="s">
        <v>16</v>
      </c>
      <c r="D40" s="3">
        <f>AVERAGE(I40:Q40)</f>
        <v>4832.5</v>
      </c>
      <c r="E40" s="3">
        <f>AVERAGE(J40:R40)</f>
        <v>4843.333333333333</v>
      </c>
      <c r="F40" s="4" t="str">
        <f>IF((D40-E40)&lt;0,"↓",IF((D40-E40)&gt;0,"↑",""))</f>
        <v>↓</v>
      </c>
      <c r="G40" s="5">
        <f>ABS(D40-E40)</f>
        <v>10.83333333333303</v>
      </c>
      <c r="H40" s="25">
        <f>ROUND(((D40-E40)/E40)*100,1)</f>
        <v>-0.2</v>
      </c>
      <c r="I40" s="12">
        <v>4800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3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39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3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39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3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39"/>
      <c r="B46" s="36" t="s">
        <v>56</v>
      </c>
      <c r="C46" s="11" t="s">
        <v>9</v>
      </c>
      <c r="D46" s="3">
        <f>AVERAGE(I46:Q46)</f>
        <v>1112.5</v>
      </c>
      <c r="E46" s="3">
        <f>AVERAGE(J46:R46)</f>
        <v>1116.6666666666667</v>
      </c>
      <c r="F46" s="4" t="str">
        <f>IF((D46-E46)&lt;0,"↓",IF((D46-E46)&gt;0,"↑",""))</f>
        <v>↓</v>
      </c>
      <c r="G46" s="5">
        <f>ABS(D46-E46)</f>
        <v>4.1666666666667425</v>
      </c>
      <c r="H46" s="25">
        <f>ROUND(((D46-E46)/E46)*100,1)</f>
        <v>-0.4</v>
      </c>
      <c r="I46" s="12">
        <v>1100</v>
      </c>
      <c r="J46" s="12">
        <v>1000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3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39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39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123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39"/>
      <c r="B50" s="36" t="s">
        <v>26</v>
      </c>
      <c r="C50" s="11" t="s">
        <v>11</v>
      </c>
      <c r="D50" s="3">
        <f>AVERAGE(I50:Q50)</f>
        <v>2560</v>
      </c>
      <c r="E50" s="3">
        <f>AVERAGE(J50:R50)</f>
        <v>2640</v>
      </c>
      <c r="F50" s="4" t="str">
        <f>IF((D50-E50)&lt;0,"↓",IF((D50-E50)&gt;0,"↑",""))</f>
        <v>↓</v>
      </c>
      <c r="G50" s="5">
        <f>ABS(D50-E50)</f>
        <v>80</v>
      </c>
      <c r="H50" s="25">
        <f>ROUND(((D50-E50)/E50)*100,1)</f>
        <v>-3</v>
      </c>
      <c r="I50" s="12">
        <v>2400</v>
      </c>
      <c r="J50" s="12">
        <v>2980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3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39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3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39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3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39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39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39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4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41" t="s">
        <v>37</v>
      </c>
      <c r="B60" s="36" t="s">
        <v>77</v>
      </c>
      <c r="C60" s="11" t="s">
        <v>33</v>
      </c>
      <c r="D60" s="3">
        <f>AVERAGE(I60:Q60)</f>
        <v>5540</v>
      </c>
      <c r="E60" s="3">
        <f>AVERAGE(J60:R60)</f>
        <v>5553.333333333333</v>
      </c>
      <c r="F60" s="4" t="str">
        <f>IF((D60-E60)&lt;0,"↓",IF((D60-E60)&gt;0,"↑",""))</f>
        <v>↓</v>
      </c>
      <c r="G60" s="5">
        <f>ABS(D60-E60)</f>
        <v>13.33333333333303</v>
      </c>
      <c r="H60" s="25">
        <f>ROUND(((D60-E60)/E60)*100,1)</f>
        <v>-0.2</v>
      </c>
      <c r="I60" s="12">
        <v>5500</v>
      </c>
      <c r="J60" s="12">
        <v>5980</v>
      </c>
      <c r="K60" s="12">
        <v>5980</v>
      </c>
      <c r="L60" s="12">
        <v>4700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42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42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42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42"/>
      <c r="B64" s="36" t="s">
        <v>79</v>
      </c>
      <c r="C64" s="11" t="s">
        <v>15</v>
      </c>
      <c r="D64" s="3">
        <f>AVERAGE(I64:Q64)</f>
        <v>13325</v>
      </c>
      <c r="E64" s="3">
        <f>AVERAGE(J64:R64)</f>
        <v>13766.666666666666</v>
      </c>
      <c r="F64" s="4" t="str">
        <f>IF((D64-E64)&lt;0,"↓",IF((D64-E64)&gt;0,"↑",""))</f>
        <v>↓</v>
      </c>
      <c r="G64" s="5">
        <f>ABS(D64-E64)</f>
        <v>441.66666666666606</v>
      </c>
      <c r="H64" s="25">
        <f>ROUND(((D64-E64)/E64)*100,1)</f>
        <v>-3.2</v>
      </c>
      <c r="I64" s="12">
        <v>12000</v>
      </c>
      <c r="J64" s="12">
        <v>12900</v>
      </c>
      <c r="K64" s="12">
        <v>12500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43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110</v>
      </c>
      <c r="K65" s="12" t="s">
        <v>110</v>
      </c>
      <c r="L65" s="12" t="s">
        <v>110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44" t="s">
        <v>28</v>
      </c>
      <c r="B66" s="36" t="s">
        <v>29</v>
      </c>
      <c r="C66" s="11" t="s">
        <v>17</v>
      </c>
      <c r="D66" s="3">
        <f>AVERAGE(I66:Q66)</f>
        <v>1499.75</v>
      </c>
      <c r="E66" s="3">
        <f>AVERAGE(J66:R66)</f>
        <v>1400</v>
      </c>
      <c r="F66" s="4" t="str">
        <f t="shared" si="0"/>
        <v>↑</v>
      </c>
      <c r="G66" s="5">
        <f>ABS(D66-E66)</f>
        <v>99.75</v>
      </c>
      <c r="H66" s="25">
        <f>ROUND(((D66-E66)/E66)*100,1)</f>
        <v>7.1</v>
      </c>
      <c r="I66" s="12">
        <v>1799</v>
      </c>
      <c r="J66" s="12">
        <v>1397</v>
      </c>
      <c r="K66" s="12">
        <v>1418</v>
      </c>
      <c r="L66" s="12">
        <v>1385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45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124</v>
      </c>
      <c r="K67" s="12" t="s">
        <v>117</v>
      </c>
      <c r="L67" s="12" t="s">
        <v>111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45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45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45"/>
      <c r="B70" s="36" t="s">
        <v>81</v>
      </c>
      <c r="C70" s="11" t="s">
        <v>17</v>
      </c>
      <c r="D70" s="3">
        <f>AVERAGE(I70:Q70)</f>
        <v>1309.5</v>
      </c>
      <c r="E70" s="3">
        <f>AVERAGE(J70:R70)</f>
        <v>1213</v>
      </c>
      <c r="F70" s="4" t="str">
        <f t="shared" si="0"/>
        <v>↑</v>
      </c>
      <c r="G70" s="5">
        <f>ABS(D70-E70)</f>
        <v>96.5</v>
      </c>
      <c r="H70" s="25">
        <f>ROUND(((D70-E70)/E70)*100,1)</f>
        <v>8</v>
      </c>
      <c r="I70" s="12">
        <v>1599</v>
      </c>
      <c r="J70" s="12">
        <v>1217</v>
      </c>
      <c r="K70" s="12">
        <v>1227</v>
      </c>
      <c r="L70" s="12">
        <v>1195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45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45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46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2020-04-21T06:25:41Z</dcterms:modified>
</cp:coreProperties>
</file>