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15" windowWidth="15285" windowHeight="75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<sst xmlns="http://schemas.openxmlformats.org/spreadsheetml/2006/main" count="323" uniqueCount="221">
  <si>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</si>
  <si>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</si>
  <si>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</si>
  <si>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</si>
  <si>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</si>
  <si>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</si>
  <si>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</si>
  <si>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</si>
  <si>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</si>
  <si>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</si>
  <si>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</si>
  <si>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</si>
  <si>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</si>
  <si>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</si>
  <si>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</si>
  <si>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</si>
  <si>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</si>
  <si>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</si>
  <si>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</si>
  <si>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</si>
  <si>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</si>
  <si>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</si>
  <si>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</si>
  <si>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</si>
  <si>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</si>
  <si>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</si>
  <si>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</si>
  <si>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</si>
  <si>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</si>
  <si>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</si>
  <si>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</si>
  <si>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</si>
  <si>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</si>
  <si>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</si>
  <si>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</si>
  <si>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</si>
  <si>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</si>
  <si>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</si>
  <si>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</si>
  <si>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</si>
  <si>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</si>
  <si>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</si>
  <si>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</si>
  <si>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</si>
  <si>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</si>
  <si>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</si>
  <si>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</si>
  <si>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</si>
  <si>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</si>
  <si>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</si>
  <si>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</si>
  <si>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</si>
  <si>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</si>
  <si>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</si>
  <si>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</si>
  <si>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</si>
  <si>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</si>
  <si>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</si>
  <si>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</si>
  <si>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</si>
  <si>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</si>
  <si>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</si>
  <si>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</si>
  <si>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</si>
  <si>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</si>
  <si>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</si>
  <si>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</si>
  <si>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</si>
  <si>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</si>
  <si>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</si>
  <si>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</si>
  <si>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</si>
  <si>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</si>
  <si>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</si>
  <si>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</si>
  <si>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</si>
  <si>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</si>
  <si>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</si>
  <si>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</si>
  <si>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</si>
  <si>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</si>
  <si>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</si>
  <si>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</si>
  <si>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</si>
  <si>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</si>
  <si>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</si>
  <si>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</si>
  <si>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</si>
  <si>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</si>
  <si>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</si>
  <si>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</si>
  <si>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</si>
  <si>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</si>
  <si>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</si>
  <si>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</si>
  <si>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</si>
  <si>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</si>
  <si>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</si>
  <si>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</si>
  <si>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</si>
  <si>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</si>
  <si>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</si>
  <si>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</si>
  <si>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</si>
  <si>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</si>
  <si>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</si>
  <si>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</si>
  <si>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</si>
  <si>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</si>
  <si>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</si>
  <si>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</si>
  <si>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</si>
  <si>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</si>
  <si>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</si>
  <si>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</si>
  <si>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</si>
  <si>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</si>
  <si>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</si>
  <si>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</si>
  <si>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</si>
  <si>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</si>
  <si>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</si>
  <si>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</si>
  <si>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</si>
  <si>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</si>
  <si>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</si>
  <si>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300g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</si>
  <si>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</si>
  <si>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</si>
  <si>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</si>
  <si>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</si>
  <si>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</si>
  <si>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</si>
  <si>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</si>
  <si>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</si>
  <si>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</si>
  <si>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</si>
  <si>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</si>
  <si>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</si>
  <si>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</si>
  <si>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</si>
  <si>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</si>
  <si>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</si>
  <si>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</si>
  <si>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</si>
  <si>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</si>
  <si>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</si>
  <si>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</si>
  <si>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</si>
  <si>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</si>
  <si>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</si>
  <si>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</si>
  <si>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</si>
  <si>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</si>
  <si>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</si>
  <si>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</si>
  <si>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700g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</si>
  <si>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</si>
  <si>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</si>
  <si>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</si>
  <si>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750g</t>
    <phoneticPr fontId="2" type="noConversion"/>
  </si>
  <si>
    <t>600g</t>
    <phoneticPr fontId="2" type="noConversion"/>
  </si>
  <si>
    <t>430g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</si>
  <si>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</si>
  <si>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</si>
  <si>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</si>
  <si>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한우등심 100g 9,200</t>
    <phoneticPr fontId="2" type="noConversion"/>
  </si>
  <si>
    <t>430g</t>
    <phoneticPr fontId="2" type="noConversion"/>
  </si>
  <si>
    <t>500g</t>
    <phoneticPr fontId="2" type="noConversion"/>
  </si>
  <si>
    <t>350g</t>
    <phoneticPr fontId="2" type="noConversion"/>
  </si>
  <si>
    <t>300g</t>
    <phoneticPr fontId="2" type="noConversion"/>
  </si>
  <si>
    <t>1.8kg</t>
    <phoneticPr fontId="2" type="noConversion"/>
  </si>
  <si>
    <t>680g</t>
    <phoneticPr fontId="2" type="noConversion"/>
  </si>
  <si>
    <t>500g</t>
    <phoneticPr fontId="2" type="noConversion"/>
  </si>
  <si>
    <t>100g 2,300</t>
    <phoneticPr fontId="2" type="noConversion"/>
  </si>
  <si>
    <t>3kg</t>
    <phoneticPr fontId="2" type="noConversion"/>
  </si>
  <si>
    <t>300g</t>
    <phoneticPr fontId="2" type="noConversion"/>
  </si>
  <si>
    <t>1100g</t>
    <phoneticPr fontId="2" type="noConversion"/>
  </si>
  <si>
    <t>270g</t>
    <phoneticPr fontId="2" type="noConversion"/>
  </si>
  <si>
    <t>1.5kg</t>
    <phoneticPr fontId="2" type="noConversion"/>
  </si>
  <si>
    <t>550g</t>
    <phoneticPr fontId="2" type="noConversion"/>
  </si>
  <si>
    <t>4L</t>
    <phoneticPr fontId="2" type="noConversion"/>
  </si>
  <si>
    <t>600g</t>
    <phoneticPr fontId="2" type="noConversion"/>
  </si>
  <si>
    <t>500g</t>
    <phoneticPr fontId="2" type="noConversion"/>
  </si>
  <si>
    <t>1.5kg</t>
    <phoneticPr fontId="2" type="noConversion"/>
  </si>
  <si>
    <t>340g</t>
    <phoneticPr fontId="2" type="noConversion"/>
  </si>
  <si>
    <t>1.8kg</t>
    <phoneticPr fontId="2" type="noConversion"/>
  </si>
  <si>
    <t>350g</t>
    <phoneticPr fontId="2" type="noConversion"/>
  </si>
  <si>
    <t>1+1</t>
    <phoneticPr fontId="2" type="noConversion"/>
  </si>
  <si>
    <t>1+1</t>
    <phoneticPr fontId="2" type="noConversion"/>
  </si>
  <si>
    <t>밥맛좋은쌀</t>
    <phoneticPr fontId="2" type="noConversion"/>
  </si>
  <si>
    <t>380g</t>
    <phoneticPr fontId="2" type="noConversion"/>
  </si>
  <si>
    <t>900g</t>
    <phoneticPr fontId="2" type="noConversion"/>
  </si>
  <si>
    <t>1.2kg</t>
    <phoneticPr fontId="2" type="noConversion"/>
  </si>
  <si>
    <t>420g</t>
    <phoneticPr fontId="2" type="noConversion"/>
  </si>
  <si>
    <t>400g</t>
    <phoneticPr fontId="2" type="noConversion"/>
  </si>
  <si>
    <t>550g</t>
    <phoneticPr fontId="2" type="noConversion"/>
  </si>
  <si>
    <t>2kg+450g</t>
    <phoneticPr fontId="2" type="noConversion"/>
  </si>
  <si>
    <t>9월 9일</t>
    <phoneticPr fontId="2" type="noConversion"/>
  </si>
  <si>
    <t>강화섬쌀</t>
    <phoneticPr fontId="2" type="noConversion"/>
  </si>
  <si>
    <t>100g 8,300</t>
    <phoneticPr fontId="2" type="noConversion"/>
  </si>
  <si>
    <t>100g 2,200</t>
    <phoneticPr fontId="2" type="noConversion"/>
  </si>
  <si>
    <t>1kg</t>
    <phoneticPr fontId="2" type="noConversion"/>
  </si>
  <si>
    <t>100g 9,900</t>
    <phoneticPr fontId="2" type="noConversion"/>
  </si>
  <si>
    <t>1050g</t>
    <phoneticPr fontId="2" type="noConversion"/>
  </si>
  <si>
    <t>4.5kg</t>
    <phoneticPr fontId="2" type="noConversion"/>
  </si>
  <si>
    <t>100g 9,000</t>
    <phoneticPr fontId="2" type="noConversion"/>
  </si>
  <si>
    <t>1.8kg+450g</t>
    <phoneticPr fontId="2" type="noConversion"/>
  </si>
  <si>
    <t>2.7kg</t>
    <phoneticPr fontId="2" type="noConversion"/>
  </si>
  <si>
    <t>600g</t>
    <phoneticPr fontId="2" type="noConversion"/>
  </si>
  <si>
    <t>100g 1,980</t>
    <phoneticPr fontId="2" type="noConversion"/>
  </si>
  <si>
    <t>한우등심 100g 9,200</t>
    <phoneticPr fontId="2" type="noConversion"/>
  </si>
  <si>
    <t>100g 2,180</t>
    <phoneticPr fontId="2" type="noConversion"/>
  </si>
  <si>
    <t>500g</t>
    <phoneticPr fontId="2" type="noConversion"/>
  </si>
  <si>
    <t>100g 8,720</t>
    <phoneticPr fontId="2" type="noConversion"/>
  </si>
  <si>
    <t>600g*2</t>
    <phoneticPr fontId="2" type="noConversion"/>
  </si>
  <si>
    <t>한우등심 100g 7,290</t>
    <phoneticPr fontId="2" type="noConversion"/>
  </si>
  <si>
    <t>100g 1,890</t>
    <phoneticPr fontId="2" type="noConversion"/>
  </si>
  <si>
    <t>1050ㅎ</t>
    <phoneticPr fontId="2" type="noConversion"/>
  </si>
  <si>
    <t xml:space="preserve">600g </t>
    <phoneticPr fontId="2" type="noConversion"/>
  </si>
  <si>
    <t>100g 11,000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</si>
</sst>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806 </c:v>
                  </c:pt>
                  <c:pt idx="1">
                    <c:v> 824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1,534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0.5 </c:v>
                  </c:pt>
                  <c:pt idx="5">
                    <c:v> 1,644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1,449 </c:v>
                  </c:pt>
                  <c:pt idx="12">
                    <c:v> 1,619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14,900 </c:v>
                  </c:pt>
                  <c:pt idx="1">
                    <c:v> 15,122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15,800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15,900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7,019 </c:v>
                  </c:pt>
                  <c:pt idx="1">
                    <c:v> 7,023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-0.1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13,000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10,520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2.8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1,400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6.9 </c:v>
                  </c:pt>
                  <c:pt idx="5">
                    <c:v> 1,500 </c:v>
                  </c:pt>
                  <c:pt idx="6">
                    <c:v> 1,650 </c:v>
                  </c:pt>
                  <c:pt idx="7">
                    <c:v> 1,350 </c:v>
                  </c:pt>
                  <c:pt idx="8">
                    <c:v> 1,650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12,390 </c:v>
                  </c:pt>
                  <c:pt idx="1">
                    <c:v> 12,723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-2.6 </c:v>
                  </c:pt>
                  <c:pt idx="5">
                    <c:v> 12,900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12,800 </c:v>
                  </c:pt>
                  <c:pt idx="9">
                    <c:v> 12,780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3,443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-6.4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2,083 </c:v>
                  </c:pt>
                  <c:pt idx="1">
                    <c:v> 2,098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3,357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2.7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4,562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-5.2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4,707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-2.4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600g*2</c:v>
                  </c:pt>
                  <c:pt idx="13">
                    <c:v>500g</c:v>
                  </c:pt>
                </c:lvl>
                <c:lvl>
                  <c:pt idx="0">
                    <c:v> 9,036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1,211 </c:v>
                  </c:pt>
                  <c:pt idx="4">
                    <c:v> 15.5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9,990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30,558 </c:v>
                  </c:pt>
                  <c:pt idx="1">
                    <c:v> 30,336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0.7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2,236 </c:v>
                  </c:pt>
                  <c:pt idx="1">
                    <c:v> 2,169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3.1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5,323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3.7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600g*2</c:v>
                  </c:pt>
                  <c:pt idx="12">
                    <c:v>1050ㅎ</c:v>
                  </c:pt>
                </c:lvl>
                <c:lvl>
                  <c:pt idx="0">
                    <c:v> 6,346 </c:v>
                  </c:pt>
                  <c:pt idx="1">
                    <c:v> 5,549 </c:v>
                  </c:pt>
                  <c:pt idx="2">
                    <c:v>↑</c:v>
                  </c:pt>
                  <c:pt idx="3">
                    <c:v> 797 </c:v>
                  </c:pt>
                  <c:pt idx="4">
                    <c:v> 14.4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4,780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2,200</c:v>
                  </c:pt>
                  <c:pt idx="6">
                    <c:v>100g 2,300</c:v>
                  </c:pt>
                  <c:pt idx="7">
                    <c:v>100g 2,200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10,683 </c:v>
                  </c:pt>
                  <c:pt idx="1">
                    <c:v> 9,944 </c:v>
                  </c:pt>
                  <c:pt idx="2">
                    <c:v>↑</c:v>
                  </c:pt>
                  <c:pt idx="3">
                    <c:v> 739 </c:v>
                  </c:pt>
                  <c:pt idx="4">
                    <c:v> 7.4 </c:v>
                  </c:pt>
                  <c:pt idx="5">
                    <c:v> 11,000 </c:v>
                  </c:pt>
                  <c:pt idx="6">
                    <c:v> 11,500 </c:v>
                  </c:pt>
                  <c:pt idx="7">
                    <c:v> 11,000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8,300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9,000</c:v>
                  </c:pt>
                  <c:pt idx="9">
                    <c:v>한우등심 100g 9,200</c:v>
                  </c:pt>
                  <c:pt idx="10">
                    <c:v>한우등심 100g 9,200</c:v>
                  </c:pt>
                  <c:pt idx="11">
                    <c:v>100g 8,720</c:v>
                  </c:pt>
                  <c:pt idx="12">
                    <c:v>한우등심 100g 7,290</c:v>
                  </c:pt>
                  <c:pt idx="13">
                    <c:v>100g 11,000</c:v>
                  </c:pt>
                </c:lvl>
                <c:lvl>
                  <c:pt idx="0">
                    <c:v> 45,339 </c:v>
                  </c:pt>
                  <c:pt idx="1">
                    <c:v> 46,606 </c:v>
                  </c:pt>
                  <c:pt idx="2">
                    <c:v>↓</c:v>
                  </c:pt>
                  <c:pt idx="3">
                    <c:v> 1,267 </c:v>
                  </c:pt>
                  <c:pt idx="4">
                    <c:v>-2.7 </c:v>
                  </c:pt>
                  <c:pt idx="5">
                    <c:v> 41,500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45,000 </c:v>
                  </c:pt>
                  <c:pt idx="9">
                    <c:v> 46,000 </c:v>
                  </c:pt>
                  <c:pt idx="10">
                    <c:v> 46,000 </c:v>
                  </c:pt>
                  <c:pt idx="11">
                    <c:v> 43,600 </c:v>
                  </c:pt>
                  <c:pt idx="12">
                    <c:v> 36,450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8,310 </c:v>
                  </c:pt>
                  <c:pt idx="1">
                    <c:v> 9,270 </c:v>
                  </c:pt>
                  <c:pt idx="2">
                    <c:v>↓</c:v>
                  </c:pt>
                  <c:pt idx="3">
                    <c:v> 960 </c:v>
                  </c:pt>
                  <c:pt idx="4">
                    <c:v>-10.4 </c:v>
                  </c:pt>
                  <c:pt idx="5">
                    <c:v> 9,000 </c:v>
                  </c:pt>
                  <c:pt idx="6">
                    <c:v> 5,980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6,980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3,096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666 </c:v>
                  </c:pt>
                  <c:pt idx="4">
                    <c:v> 27.4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3,400 </c:v>
                  </c:pt>
                  <c:pt idx="10">
                    <c:v> 3,490 </c:v>
                  </c:pt>
                  <c:pt idx="11">
                    <c:v> 2,980 </c:v>
                  </c:pt>
                  <c:pt idx="12">
                    <c:v> 2,995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1,784 </c:v>
                  </c:pt>
                  <c:pt idx="1">
                    <c:v> 1,974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-9.6 </c:v>
                  </c:pt>
                  <c:pt idx="5">
                    <c:v> 1,670 </c:v>
                  </c:pt>
                  <c:pt idx="6">
                    <c:v> 1,900 </c:v>
                  </c:pt>
                  <c:pt idx="7">
                    <c:v> 1,670 </c:v>
                  </c:pt>
                  <c:pt idx="8">
                    <c:v> 1,670 </c:v>
                  </c:pt>
                  <c:pt idx="9">
                    <c:v> 1,150 </c:v>
                  </c:pt>
                  <c:pt idx="10">
                    <c:v> 1,995 </c:v>
                  </c:pt>
                  <c:pt idx="11">
                    <c:v> 2,900 </c:v>
                  </c:pt>
                  <c:pt idx="12">
                    <c:v> 1,600 </c:v>
                  </c:pt>
                  <c:pt idx="13">
                    <c:v> 1,500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4,232 </c:v>
                  </c:pt>
                  <c:pt idx="1">
                    <c:v> 3,712 </c:v>
                  </c:pt>
                  <c:pt idx="2">
                    <c:v>↑</c:v>
                  </c:pt>
                  <c:pt idx="3">
                    <c:v> 520 </c:v>
                  </c:pt>
                  <c:pt idx="4">
                    <c:v> 14.0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3,280 </c:v>
                  </c:pt>
                  <c:pt idx="10">
                    <c:v> 3,250 </c:v>
                  </c:pt>
                  <c:pt idx="11">
                    <c:v> 3,500 </c:v>
                  </c:pt>
                  <c:pt idx="12">
                    <c:v> 3,780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1,898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23.7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1,480 </c:v>
                  </c:pt>
                  <c:pt idx="10">
                    <c:v> 1,450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2,737 </c:v>
                  </c:pt>
                  <c:pt idx="1">
                    <c:v> 2,379 </c:v>
                  </c:pt>
                  <c:pt idx="2">
                    <c:v>↑</c:v>
                  </c:pt>
                  <c:pt idx="3">
                    <c:v> 358 </c:v>
                  </c:pt>
                  <c:pt idx="4">
                    <c:v> 15.0 </c:v>
                  </c:pt>
                  <c:pt idx="5">
                    <c:v> 2,500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2,001 </c:v>
                  </c:pt>
                  <c:pt idx="1">
                    <c:v> 1,856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7.8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4,314 </c:v>
                  </c:pt>
                  <c:pt idx="1">
                    <c:v> 4,301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2,250 </c:v>
                  </c:pt>
                  <c:pt idx="1">
                    <c:v> 2,150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4.7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54,689 </c:v>
                  </c:pt>
                  <c:pt idx="1">
                    <c:v> 55,589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-1.6 </c:v>
                  </c:pt>
                  <c:pt idx="5">
                    <c:v> 64,000 </c:v>
                  </c:pt>
                  <c:pt idx="6">
                    <c:v> 57,800 </c:v>
                  </c:pt>
                  <c:pt idx="7">
                    <c:v> 55,000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9일</c:v>
                  </c:pt>
                  <c:pt idx="6">
                    <c:v>09월 10일</c:v>
                  </c:pt>
                  <c:pt idx="7">
                    <c:v>09월 11일</c:v>
                  </c:pt>
                  <c:pt idx="8">
                    <c:v>09월 10일</c:v>
                  </c:pt>
                  <c:pt idx="9">
                    <c:v>09월 09일</c:v>
                  </c:pt>
                  <c:pt idx="10">
                    <c:v>09월 09일</c:v>
                  </c:pt>
                  <c:pt idx="11">
                    <c:v>09월 11일</c:v>
                  </c:pt>
                  <c:pt idx="12">
                    <c:v>09월 09일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806 </c:v>
                  </c:pt>
                  <c:pt idx="1">
                    <c:v> 824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1,534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0.5 </c:v>
                  </c:pt>
                  <c:pt idx="5">
                    <c:v> 1,644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1,449 </c:v>
                  </c:pt>
                  <c:pt idx="12">
                    <c:v> 1,619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14,900 </c:v>
                  </c:pt>
                  <c:pt idx="1">
                    <c:v> 15,122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15,800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15,900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7,019 </c:v>
                  </c:pt>
                  <c:pt idx="1">
                    <c:v> 7,023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-0.1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13,000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10,520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2.8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1,400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6.9 </c:v>
                  </c:pt>
                  <c:pt idx="5">
                    <c:v> 1,500 </c:v>
                  </c:pt>
                  <c:pt idx="6">
                    <c:v> 1,650 </c:v>
                  </c:pt>
                  <c:pt idx="7">
                    <c:v> 1,350 </c:v>
                  </c:pt>
                  <c:pt idx="8">
                    <c:v> 1,650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12,390 </c:v>
                  </c:pt>
                  <c:pt idx="1">
                    <c:v> 12,723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-2.6 </c:v>
                  </c:pt>
                  <c:pt idx="5">
                    <c:v> 12,900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12,800 </c:v>
                  </c:pt>
                  <c:pt idx="9">
                    <c:v> 12,780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3,443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-6.4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2,083 </c:v>
                  </c:pt>
                  <c:pt idx="1">
                    <c:v> 2,098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3,357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2.7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4,562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-5.2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4,707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-2.4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600g*2</c:v>
                  </c:pt>
                  <c:pt idx="13">
                    <c:v>500g</c:v>
                  </c:pt>
                </c:lvl>
                <c:lvl>
                  <c:pt idx="0">
                    <c:v> 9,036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1,211 </c:v>
                  </c:pt>
                  <c:pt idx="4">
                    <c:v> 15.5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9,990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30,558 </c:v>
                  </c:pt>
                  <c:pt idx="1">
                    <c:v> 30,336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0.7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2,236 </c:v>
                  </c:pt>
                  <c:pt idx="1">
                    <c:v> 2,169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3.1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5,323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3.7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600g*2</c:v>
                  </c:pt>
                  <c:pt idx="12">
                    <c:v>1050ㅎ</c:v>
                  </c:pt>
                </c:lvl>
                <c:lvl>
                  <c:pt idx="0">
                    <c:v> 6,346 </c:v>
                  </c:pt>
                  <c:pt idx="1">
                    <c:v> 5,549 </c:v>
                  </c:pt>
                  <c:pt idx="2">
                    <c:v>↑</c:v>
                  </c:pt>
                  <c:pt idx="3">
                    <c:v> 797 </c:v>
                  </c:pt>
                  <c:pt idx="4">
                    <c:v> 14.4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4,780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2,200</c:v>
                  </c:pt>
                  <c:pt idx="6">
                    <c:v>100g 2,300</c:v>
                  </c:pt>
                  <c:pt idx="7">
                    <c:v>100g 2,200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10,683 </c:v>
                  </c:pt>
                  <c:pt idx="1">
                    <c:v> 9,944 </c:v>
                  </c:pt>
                  <c:pt idx="2">
                    <c:v>↑</c:v>
                  </c:pt>
                  <c:pt idx="3">
                    <c:v> 739 </c:v>
                  </c:pt>
                  <c:pt idx="4">
                    <c:v> 7.4 </c:v>
                  </c:pt>
                  <c:pt idx="5">
                    <c:v> 11,000 </c:v>
                  </c:pt>
                  <c:pt idx="6">
                    <c:v> 11,500 </c:v>
                  </c:pt>
                  <c:pt idx="7">
                    <c:v> 11,000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8,300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9,000</c:v>
                  </c:pt>
                  <c:pt idx="9">
                    <c:v>한우등심 100g 9,200</c:v>
                  </c:pt>
                  <c:pt idx="10">
                    <c:v>한우등심 100g 9,200</c:v>
                  </c:pt>
                  <c:pt idx="11">
                    <c:v>100g 8,720</c:v>
                  </c:pt>
                  <c:pt idx="12">
                    <c:v>한우등심 100g 7,290</c:v>
                  </c:pt>
                  <c:pt idx="13">
                    <c:v>100g 11,000</c:v>
                  </c:pt>
                </c:lvl>
                <c:lvl>
                  <c:pt idx="0">
                    <c:v> 45,339 </c:v>
                  </c:pt>
                  <c:pt idx="1">
                    <c:v> 46,606 </c:v>
                  </c:pt>
                  <c:pt idx="2">
                    <c:v>↓</c:v>
                  </c:pt>
                  <c:pt idx="3">
                    <c:v> 1,267 </c:v>
                  </c:pt>
                  <c:pt idx="4">
                    <c:v>-2.7 </c:v>
                  </c:pt>
                  <c:pt idx="5">
                    <c:v> 41,500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45,000 </c:v>
                  </c:pt>
                  <c:pt idx="9">
                    <c:v> 46,000 </c:v>
                  </c:pt>
                  <c:pt idx="10">
                    <c:v> 46,000 </c:v>
                  </c:pt>
                  <c:pt idx="11">
                    <c:v> 43,600 </c:v>
                  </c:pt>
                  <c:pt idx="12">
                    <c:v> 36,450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8,310 </c:v>
                  </c:pt>
                  <c:pt idx="1">
                    <c:v> 9,270 </c:v>
                  </c:pt>
                  <c:pt idx="2">
                    <c:v>↓</c:v>
                  </c:pt>
                  <c:pt idx="3">
                    <c:v> 960 </c:v>
                  </c:pt>
                  <c:pt idx="4">
                    <c:v>-10.4 </c:v>
                  </c:pt>
                  <c:pt idx="5">
                    <c:v> 9,000 </c:v>
                  </c:pt>
                  <c:pt idx="6">
                    <c:v> 5,980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6,980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3,096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666 </c:v>
                  </c:pt>
                  <c:pt idx="4">
                    <c:v> 27.4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3,400 </c:v>
                  </c:pt>
                  <c:pt idx="10">
                    <c:v> 3,490 </c:v>
                  </c:pt>
                  <c:pt idx="11">
                    <c:v> 2,980 </c:v>
                  </c:pt>
                  <c:pt idx="12">
                    <c:v> 2,995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1,784 </c:v>
                  </c:pt>
                  <c:pt idx="1">
                    <c:v> 1,974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-9.6 </c:v>
                  </c:pt>
                  <c:pt idx="5">
                    <c:v> 1,670 </c:v>
                  </c:pt>
                  <c:pt idx="6">
                    <c:v> 1,900 </c:v>
                  </c:pt>
                  <c:pt idx="7">
                    <c:v> 1,670 </c:v>
                  </c:pt>
                  <c:pt idx="8">
                    <c:v> 1,670 </c:v>
                  </c:pt>
                  <c:pt idx="9">
                    <c:v> 1,150 </c:v>
                  </c:pt>
                  <c:pt idx="10">
                    <c:v> 1,995 </c:v>
                  </c:pt>
                  <c:pt idx="11">
                    <c:v> 2,900 </c:v>
                  </c:pt>
                  <c:pt idx="12">
                    <c:v> 1,600 </c:v>
                  </c:pt>
                  <c:pt idx="13">
                    <c:v> 1,500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4,232 </c:v>
                  </c:pt>
                  <c:pt idx="1">
                    <c:v> 3,712 </c:v>
                  </c:pt>
                  <c:pt idx="2">
                    <c:v>↑</c:v>
                  </c:pt>
                  <c:pt idx="3">
                    <c:v> 520 </c:v>
                  </c:pt>
                  <c:pt idx="4">
                    <c:v> 14.0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3,280 </c:v>
                  </c:pt>
                  <c:pt idx="10">
                    <c:v> 3,250 </c:v>
                  </c:pt>
                  <c:pt idx="11">
                    <c:v> 3,500 </c:v>
                  </c:pt>
                  <c:pt idx="12">
                    <c:v> 3,780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1,898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23.7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1,480 </c:v>
                  </c:pt>
                  <c:pt idx="10">
                    <c:v> 1,450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2,737 </c:v>
                  </c:pt>
                  <c:pt idx="1">
                    <c:v> 2,379 </c:v>
                  </c:pt>
                  <c:pt idx="2">
                    <c:v>↑</c:v>
                  </c:pt>
                  <c:pt idx="3">
                    <c:v> 358 </c:v>
                  </c:pt>
                  <c:pt idx="4">
                    <c:v> 15.0 </c:v>
                  </c:pt>
                  <c:pt idx="5">
                    <c:v> 2,500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2,001 </c:v>
                  </c:pt>
                  <c:pt idx="1">
                    <c:v> 1,856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7.8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4,314 </c:v>
                  </c:pt>
                  <c:pt idx="1">
                    <c:v> 4,301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2,250 </c:v>
                  </c:pt>
                  <c:pt idx="1">
                    <c:v> 2,150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4.7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54,689 </c:v>
                  </c:pt>
                  <c:pt idx="1">
                    <c:v> 55,589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-1.6 </c:v>
                  </c:pt>
                  <c:pt idx="5">
                    <c:v> 64,000 </c:v>
                  </c:pt>
                  <c:pt idx="6">
                    <c:v> 57,800 </c:v>
                  </c:pt>
                  <c:pt idx="7">
                    <c:v> 55,000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9일</c:v>
                  </c:pt>
                  <c:pt idx="6">
                    <c:v>09월 10일</c:v>
                  </c:pt>
                  <c:pt idx="7">
                    <c:v>09월 11일</c:v>
                  </c:pt>
                  <c:pt idx="8">
                    <c:v>09월 10일</c:v>
                  </c:pt>
                  <c:pt idx="9">
                    <c:v>09월 09일</c:v>
                  </c:pt>
                  <c:pt idx="10">
                    <c:v>09월 09일</c:v>
                  </c:pt>
                  <c:pt idx="11">
                    <c:v>09월 11일</c:v>
                  </c:pt>
                  <c:pt idx="12">
                    <c:v>09월 09일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1372.6666666666667</c:v>
                </c:pt>
                <c:pt idx="1">
                  <c:v>1361.2222222222222</c:v>
                </c:pt>
                <c:pt idx="2" formatCode="General">
                  <c:v>0</c:v>
                </c:pt>
                <c:pt idx="3">
                  <c:v>11.444444444444571</c:v>
                </c:pt>
                <c:pt idx="4" formatCode="_-* #,##0.0_-;\-* #,##0.0_-;_-* &quot;-&quot;_-;_-@_-">
                  <c:v>0.8</c:v>
                </c:pt>
                <c:pt idx="5">
                  <c:v>1507</c:v>
                </c:pt>
                <c:pt idx="6">
                  <c:v>1329</c:v>
                </c:pt>
                <c:pt idx="7">
                  <c:v>1338</c:v>
                </c:pt>
                <c:pt idx="8">
                  <c:v>1377</c:v>
                </c:pt>
                <c:pt idx="9">
                  <c:v>1329</c:v>
                </c:pt>
                <c:pt idx="10">
                  <c:v>1349</c:v>
                </c:pt>
                <c:pt idx="11">
                  <c:v>1329</c:v>
                </c:pt>
                <c:pt idx="12">
                  <c:v>1459</c:v>
                </c:pt>
                <c:pt idx="13">
                  <c:v>1337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806 </c:v>
                  </c:pt>
                  <c:pt idx="1">
                    <c:v> 824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1,534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0.5 </c:v>
                  </c:pt>
                  <c:pt idx="5">
                    <c:v> 1,644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1,449 </c:v>
                  </c:pt>
                  <c:pt idx="12">
                    <c:v> 1,619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14,900 </c:v>
                  </c:pt>
                  <c:pt idx="1">
                    <c:v> 15,122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15,800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15,900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7,019 </c:v>
                  </c:pt>
                  <c:pt idx="1">
                    <c:v> 7,023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-0.1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13,000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10,520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2.8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1,400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6.9 </c:v>
                  </c:pt>
                  <c:pt idx="5">
                    <c:v> 1,500 </c:v>
                  </c:pt>
                  <c:pt idx="6">
                    <c:v> 1,650 </c:v>
                  </c:pt>
                  <c:pt idx="7">
                    <c:v> 1,350 </c:v>
                  </c:pt>
                  <c:pt idx="8">
                    <c:v> 1,650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12,390 </c:v>
                  </c:pt>
                  <c:pt idx="1">
                    <c:v> 12,723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-2.6 </c:v>
                  </c:pt>
                  <c:pt idx="5">
                    <c:v> 12,900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12,800 </c:v>
                  </c:pt>
                  <c:pt idx="9">
                    <c:v> 12,780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3,443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-6.4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2,083 </c:v>
                  </c:pt>
                  <c:pt idx="1">
                    <c:v> 2,098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3,357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2.7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4,562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-5.2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4,707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-2.4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600g*2</c:v>
                  </c:pt>
                  <c:pt idx="13">
                    <c:v>500g</c:v>
                  </c:pt>
                </c:lvl>
                <c:lvl>
                  <c:pt idx="0">
                    <c:v> 9,036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1,211 </c:v>
                  </c:pt>
                  <c:pt idx="4">
                    <c:v> 15.5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9,990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30,558 </c:v>
                  </c:pt>
                  <c:pt idx="1">
                    <c:v> 30,336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0.7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2,236 </c:v>
                  </c:pt>
                  <c:pt idx="1">
                    <c:v> 2,169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3.1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5,323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3.7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600g*2</c:v>
                  </c:pt>
                  <c:pt idx="12">
                    <c:v>1050ㅎ</c:v>
                  </c:pt>
                </c:lvl>
                <c:lvl>
                  <c:pt idx="0">
                    <c:v> 6,346 </c:v>
                  </c:pt>
                  <c:pt idx="1">
                    <c:v> 5,549 </c:v>
                  </c:pt>
                  <c:pt idx="2">
                    <c:v>↑</c:v>
                  </c:pt>
                  <c:pt idx="3">
                    <c:v> 797 </c:v>
                  </c:pt>
                  <c:pt idx="4">
                    <c:v> 14.4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4,780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2,200</c:v>
                  </c:pt>
                  <c:pt idx="6">
                    <c:v>100g 2,300</c:v>
                  </c:pt>
                  <c:pt idx="7">
                    <c:v>100g 2,200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10,683 </c:v>
                  </c:pt>
                  <c:pt idx="1">
                    <c:v> 9,944 </c:v>
                  </c:pt>
                  <c:pt idx="2">
                    <c:v>↑</c:v>
                  </c:pt>
                  <c:pt idx="3">
                    <c:v> 739 </c:v>
                  </c:pt>
                  <c:pt idx="4">
                    <c:v> 7.4 </c:v>
                  </c:pt>
                  <c:pt idx="5">
                    <c:v> 11,000 </c:v>
                  </c:pt>
                  <c:pt idx="6">
                    <c:v> 11,500 </c:v>
                  </c:pt>
                  <c:pt idx="7">
                    <c:v> 11,000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8,300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9,000</c:v>
                  </c:pt>
                  <c:pt idx="9">
                    <c:v>한우등심 100g 9,200</c:v>
                  </c:pt>
                  <c:pt idx="10">
                    <c:v>한우등심 100g 9,200</c:v>
                  </c:pt>
                  <c:pt idx="11">
                    <c:v>100g 8,720</c:v>
                  </c:pt>
                  <c:pt idx="12">
                    <c:v>한우등심 100g 7,290</c:v>
                  </c:pt>
                  <c:pt idx="13">
                    <c:v>100g 11,000</c:v>
                  </c:pt>
                </c:lvl>
                <c:lvl>
                  <c:pt idx="0">
                    <c:v> 45,339 </c:v>
                  </c:pt>
                  <c:pt idx="1">
                    <c:v> 46,606 </c:v>
                  </c:pt>
                  <c:pt idx="2">
                    <c:v>↓</c:v>
                  </c:pt>
                  <c:pt idx="3">
                    <c:v> 1,267 </c:v>
                  </c:pt>
                  <c:pt idx="4">
                    <c:v>-2.7 </c:v>
                  </c:pt>
                  <c:pt idx="5">
                    <c:v> 41,500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45,000 </c:v>
                  </c:pt>
                  <c:pt idx="9">
                    <c:v> 46,000 </c:v>
                  </c:pt>
                  <c:pt idx="10">
                    <c:v> 46,000 </c:v>
                  </c:pt>
                  <c:pt idx="11">
                    <c:v> 43,600 </c:v>
                  </c:pt>
                  <c:pt idx="12">
                    <c:v> 36,450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8,310 </c:v>
                  </c:pt>
                  <c:pt idx="1">
                    <c:v> 9,270 </c:v>
                  </c:pt>
                  <c:pt idx="2">
                    <c:v>↓</c:v>
                  </c:pt>
                  <c:pt idx="3">
                    <c:v> 960 </c:v>
                  </c:pt>
                  <c:pt idx="4">
                    <c:v>-10.4 </c:v>
                  </c:pt>
                  <c:pt idx="5">
                    <c:v> 9,000 </c:v>
                  </c:pt>
                  <c:pt idx="6">
                    <c:v> 5,980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6,980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3,096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666 </c:v>
                  </c:pt>
                  <c:pt idx="4">
                    <c:v> 27.4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3,400 </c:v>
                  </c:pt>
                  <c:pt idx="10">
                    <c:v> 3,490 </c:v>
                  </c:pt>
                  <c:pt idx="11">
                    <c:v> 2,980 </c:v>
                  </c:pt>
                  <c:pt idx="12">
                    <c:v> 2,995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1,784 </c:v>
                  </c:pt>
                  <c:pt idx="1">
                    <c:v> 1,974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-9.6 </c:v>
                  </c:pt>
                  <c:pt idx="5">
                    <c:v> 1,670 </c:v>
                  </c:pt>
                  <c:pt idx="6">
                    <c:v> 1,900 </c:v>
                  </c:pt>
                  <c:pt idx="7">
                    <c:v> 1,670 </c:v>
                  </c:pt>
                  <c:pt idx="8">
                    <c:v> 1,670 </c:v>
                  </c:pt>
                  <c:pt idx="9">
                    <c:v> 1,150 </c:v>
                  </c:pt>
                  <c:pt idx="10">
                    <c:v> 1,995 </c:v>
                  </c:pt>
                  <c:pt idx="11">
                    <c:v> 2,900 </c:v>
                  </c:pt>
                  <c:pt idx="12">
                    <c:v> 1,600 </c:v>
                  </c:pt>
                  <c:pt idx="13">
                    <c:v> 1,500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4,232 </c:v>
                  </c:pt>
                  <c:pt idx="1">
                    <c:v> 3,712 </c:v>
                  </c:pt>
                  <c:pt idx="2">
                    <c:v>↑</c:v>
                  </c:pt>
                  <c:pt idx="3">
                    <c:v> 520 </c:v>
                  </c:pt>
                  <c:pt idx="4">
                    <c:v> 14.0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3,280 </c:v>
                  </c:pt>
                  <c:pt idx="10">
                    <c:v> 3,250 </c:v>
                  </c:pt>
                  <c:pt idx="11">
                    <c:v> 3,500 </c:v>
                  </c:pt>
                  <c:pt idx="12">
                    <c:v> 3,780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1,898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23.7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1,480 </c:v>
                  </c:pt>
                  <c:pt idx="10">
                    <c:v> 1,450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2,737 </c:v>
                  </c:pt>
                  <c:pt idx="1">
                    <c:v> 2,379 </c:v>
                  </c:pt>
                  <c:pt idx="2">
                    <c:v>↑</c:v>
                  </c:pt>
                  <c:pt idx="3">
                    <c:v> 358 </c:v>
                  </c:pt>
                  <c:pt idx="4">
                    <c:v> 15.0 </c:v>
                  </c:pt>
                  <c:pt idx="5">
                    <c:v> 2,500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2,001 </c:v>
                  </c:pt>
                  <c:pt idx="1">
                    <c:v> 1,856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7.8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4,314 </c:v>
                  </c:pt>
                  <c:pt idx="1">
                    <c:v> 4,301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2,250 </c:v>
                  </c:pt>
                  <c:pt idx="1">
                    <c:v> 2,150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4.7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54,689 </c:v>
                  </c:pt>
                  <c:pt idx="1">
                    <c:v> 55,589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-1.6 </c:v>
                  </c:pt>
                  <c:pt idx="5">
                    <c:v> 64,000 </c:v>
                  </c:pt>
                  <c:pt idx="6">
                    <c:v> 57,800 </c:v>
                  </c:pt>
                  <c:pt idx="7">
                    <c:v> 55,000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9일</c:v>
                  </c:pt>
                  <c:pt idx="6">
                    <c:v>09월 10일</c:v>
                  </c:pt>
                  <c:pt idx="7">
                    <c:v>09월 11일</c:v>
                  </c:pt>
                  <c:pt idx="8">
                    <c:v>09월 10일</c:v>
                  </c:pt>
                  <c:pt idx="9">
                    <c:v>09월 09일</c:v>
                  </c:pt>
                  <c:pt idx="10">
                    <c:v>09월 09일</c:v>
                  </c:pt>
                  <c:pt idx="11">
                    <c:v>09월 11일</c:v>
                  </c:pt>
                  <c:pt idx="12">
                    <c:v>09월 09일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806 </c:v>
                  </c:pt>
                  <c:pt idx="1">
                    <c:v> 824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1,534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0.5 </c:v>
                  </c:pt>
                  <c:pt idx="5">
                    <c:v> 1,644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1,449 </c:v>
                  </c:pt>
                  <c:pt idx="12">
                    <c:v> 1,619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14,900 </c:v>
                  </c:pt>
                  <c:pt idx="1">
                    <c:v> 15,122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15,800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15,900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7,019 </c:v>
                  </c:pt>
                  <c:pt idx="1">
                    <c:v> 7,023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-0.1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13,000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10,520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2.8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1,400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6.9 </c:v>
                  </c:pt>
                  <c:pt idx="5">
                    <c:v> 1,500 </c:v>
                  </c:pt>
                  <c:pt idx="6">
                    <c:v> 1,650 </c:v>
                  </c:pt>
                  <c:pt idx="7">
                    <c:v> 1,350 </c:v>
                  </c:pt>
                  <c:pt idx="8">
                    <c:v> 1,650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12,390 </c:v>
                  </c:pt>
                  <c:pt idx="1">
                    <c:v> 12,723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-2.6 </c:v>
                  </c:pt>
                  <c:pt idx="5">
                    <c:v> 12,900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12,800 </c:v>
                  </c:pt>
                  <c:pt idx="9">
                    <c:v> 12,780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3,443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-6.4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2,083 </c:v>
                  </c:pt>
                  <c:pt idx="1">
                    <c:v> 2,098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3,357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2.7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4,562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-5.2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4,707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-2.4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600g*2</c:v>
                  </c:pt>
                  <c:pt idx="13">
                    <c:v>500g</c:v>
                  </c:pt>
                </c:lvl>
                <c:lvl>
                  <c:pt idx="0">
                    <c:v> 9,036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1,211 </c:v>
                  </c:pt>
                  <c:pt idx="4">
                    <c:v> 15.5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9,990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30,558 </c:v>
                  </c:pt>
                  <c:pt idx="1">
                    <c:v> 30,336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0.7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2,236 </c:v>
                  </c:pt>
                  <c:pt idx="1">
                    <c:v> 2,169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3.1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5,323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3.7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600g*2</c:v>
                  </c:pt>
                  <c:pt idx="12">
                    <c:v>1050ㅎ</c:v>
                  </c:pt>
                </c:lvl>
                <c:lvl>
                  <c:pt idx="0">
                    <c:v> 6,346 </c:v>
                  </c:pt>
                  <c:pt idx="1">
                    <c:v> 5,549 </c:v>
                  </c:pt>
                  <c:pt idx="2">
                    <c:v>↑</c:v>
                  </c:pt>
                  <c:pt idx="3">
                    <c:v> 797 </c:v>
                  </c:pt>
                  <c:pt idx="4">
                    <c:v> 14.4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4,780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2,200</c:v>
                  </c:pt>
                  <c:pt idx="6">
                    <c:v>100g 2,300</c:v>
                  </c:pt>
                  <c:pt idx="7">
                    <c:v>100g 2,200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10,683 </c:v>
                  </c:pt>
                  <c:pt idx="1">
                    <c:v> 9,944 </c:v>
                  </c:pt>
                  <c:pt idx="2">
                    <c:v>↑</c:v>
                  </c:pt>
                  <c:pt idx="3">
                    <c:v> 739 </c:v>
                  </c:pt>
                  <c:pt idx="4">
                    <c:v> 7.4 </c:v>
                  </c:pt>
                  <c:pt idx="5">
                    <c:v> 11,000 </c:v>
                  </c:pt>
                  <c:pt idx="6">
                    <c:v> 11,500 </c:v>
                  </c:pt>
                  <c:pt idx="7">
                    <c:v> 11,000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8,300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9,000</c:v>
                  </c:pt>
                  <c:pt idx="9">
                    <c:v>한우등심 100g 9,200</c:v>
                  </c:pt>
                  <c:pt idx="10">
                    <c:v>한우등심 100g 9,200</c:v>
                  </c:pt>
                  <c:pt idx="11">
                    <c:v>100g 8,720</c:v>
                  </c:pt>
                  <c:pt idx="12">
                    <c:v>한우등심 100g 7,290</c:v>
                  </c:pt>
                  <c:pt idx="13">
                    <c:v>100g 11,000</c:v>
                  </c:pt>
                </c:lvl>
                <c:lvl>
                  <c:pt idx="0">
                    <c:v> 45,339 </c:v>
                  </c:pt>
                  <c:pt idx="1">
                    <c:v> 46,606 </c:v>
                  </c:pt>
                  <c:pt idx="2">
                    <c:v>↓</c:v>
                  </c:pt>
                  <c:pt idx="3">
                    <c:v> 1,267 </c:v>
                  </c:pt>
                  <c:pt idx="4">
                    <c:v>-2.7 </c:v>
                  </c:pt>
                  <c:pt idx="5">
                    <c:v> 41,500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45,000 </c:v>
                  </c:pt>
                  <c:pt idx="9">
                    <c:v> 46,000 </c:v>
                  </c:pt>
                  <c:pt idx="10">
                    <c:v> 46,000 </c:v>
                  </c:pt>
                  <c:pt idx="11">
                    <c:v> 43,600 </c:v>
                  </c:pt>
                  <c:pt idx="12">
                    <c:v> 36,450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8,310 </c:v>
                  </c:pt>
                  <c:pt idx="1">
                    <c:v> 9,270 </c:v>
                  </c:pt>
                  <c:pt idx="2">
                    <c:v>↓</c:v>
                  </c:pt>
                  <c:pt idx="3">
                    <c:v> 960 </c:v>
                  </c:pt>
                  <c:pt idx="4">
                    <c:v>-10.4 </c:v>
                  </c:pt>
                  <c:pt idx="5">
                    <c:v> 9,000 </c:v>
                  </c:pt>
                  <c:pt idx="6">
                    <c:v> 5,980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6,980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3,096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666 </c:v>
                  </c:pt>
                  <c:pt idx="4">
                    <c:v> 27.4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3,400 </c:v>
                  </c:pt>
                  <c:pt idx="10">
                    <c:v> 3,490 </c:v>
                  </c:pt>
                  <c:pt idx="11">
                    <c:v> 2,980 </c:v>
                  </c:pt>
                  <c:pt idx="12">
                    <c:v> 2,995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1,784 </c:v>
                  </c:pt>
                  <c:pt idx="1">
                    <c:v> 1,974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-9.6 </c:v>
                  </c:pt>
                  <c:pt idx="5">
                    <c:v> 1,670 </c:v>
                  </c:pt>
                  <c:pt idx="6">
                    <c:v> 1,900 </c:v>
                  </c:pt>
                  <c:pt idx="7">
                    <c:v> 1,670 </c:v>
                  </c:pt>
                  <c:pt idx="8">
                    <c:v> 1,670 </c:v>
                  </c:pt>
                  <c:pt idx="9">
                    <c:v> 1,150 </c:v>
                  </c:pt>
                  <c:pt idx="10">
                    <c:v> 1,995 </c:v>
                  </c:pt>
                  <c:pt idx="11">
                    <c:v> 2,900 </c:v>
                  </c:pt>
                  <c:pt idx="12">
                    <c:v> 1,600 </c:v>
                  </c:pt>
                  <c:pt idx="13">
                    <c:v> 1,500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4,232 </c:v>
                  </c:pt>
                  <c:pt idx="1">
                    <c:v> 3,712 </c:v>
                  </c:pt>
                  <c:pt idx="2">
                    <c:v>↑</c:v>
                  </c:pt>
                  <c:pt idx="3">
                    <c:v> 520 </c:v>
                  </c:pt>
                  <c:pt idx="4">
                    <c:v> 14.0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3,280 </c:v>
                  </c:pt>
                  <c:pt idx="10">
                    <c:v> 3,250 </c:v>
                  </c:pt>
                  <c:pt idx="11">
                    <c:v> 3,500 </c:v>
                  </c:pt>
                  <c:pt idx="12">
                    <c:v> 3,780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1,898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23.7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1,480 </c:v>
                  </c:pt>
                  <c:pt idx="10">
                    <c:v> 1,450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2,737 </c:v>
                  </c:pt>
                  <c:pt idx="1">
                    <c:v> 2,379 </c:v>
                  </c:pt>
                  <c:pt idx="2">
                    <c:v>↑</c:v>
                  </c:pt>
                  <c:pt idx="3">
                    <c:v> 358 </c:v>
                  </c:pt>
                  <c:pt idx="4">
                    <c:v> 15.0 </c:v>
                  </c:pt>
                  <c:pt idx="5">
                    <c:v> 2,500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2,001 </c:v>
                  </c:pt>
                  <c:pt idx="1">
                    <c:v> 1,856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7.8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4,314 </c:v>
                  </c:pt>
                  <c:pt idx="1">
                    <c:v> 4,301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2,250 </c:v>
                  </c:pt>
                  <c:pt idx="1">
                    <c:v> 2,150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4.7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54,689 </c:v>
                  </c:pt>
                  <c:pt idx="1">
                    <c:v> 55,589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-1.6 </c:v>
                  </c:pt>
                  <c:pt idx="5">
                    <c:v> 64,000 </c:v>
                  </c:pt>
                  <c:pt idx="6">
                    <c:v> 57,800 </c:v>
                  </c:pt>
                  <c:pt idx="7">
                    <c:v> 55,000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9일</c:v>
                  </c:pt>
                  <c:pt idx="6">
                    <c:v>09월 10일</c:v>
                  </c:pt>
                  <c:pt idx="7">
                    <c:v>09월 11일</c:v>
                  </c:pt>
                  <c:pt idx="8">
                    <c:v>09월 10일</c:v>
                  </c:pt>
                  <c:pt idx="9">
                    <c:v>09월 09일</c:v>
                  </c:pt>
                  <c:pt idx="10">
                    <c:v>09월 09일</c:v>
                  </c:pt>
                  <c:pt idx="11">
                    <c:v>09월 11일</c:v>
                  </c:pt>
                  <c:pt idx="12">
                    <c:v>09월 09일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806 </c:v>
                  </c:pt>
                  <c:pt idx="1">
                    <c:v> 824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-2.2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1,534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0.5 </c:v>
                  </c:pt>
                  <c:pt idx="5">
                    <c:v> 1,644 </c:v>
                  </c:pt>
                  <c:pt idx="6">
                    <c:v> 1,499 </c:v>
                  </c:pt>
                  <c:pt idx="7">
                    <c:v> 1,518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1,449 </c:v>
                  </c:pt>
                  <c:pt idx="12">
                    <c:v> 1,619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14,900 </c:v>
                  </c:pt>
                  <c:pt idx="1">
                    <c:v> 15,122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15,800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15,900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7,019 </c:v>
                  </c:pt>
                  <c:pt idx="1">
                    <c:v> 7,023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-0.1 </c:v>
                  </c:pt>
                  <c:pt idx="5">
                    <c:v> 6,980 </c:v>
                  </c:pt>
                  <c:pt idx="6">
                    <c:v> 5,980 </c:v>
                  </c:pt>
                  <c:pt idx="7">
                    <c:v> 6,800 </c:v>
                  </c:pt>
                  <c:pt idx="8">
                    <c:v> 5,680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13,000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7">
                    <c:v>2.7kg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10,520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289 </c:v>
                  </c:pt>
                  <c:pt idx="4">
                    <c:v> 2.8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1,400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6.9 </c:v>
                  </c:pt>
                  <c:pt idx="5">
                    <c:v> 1,500 </c:v>
                  </c:pt>
                  <c:pt idx="6">
                    <c:v> 1,650 </c:v>
                  </c:pt>
                  <c:pt idx="7">
                    <c:v> 1,350 </c:v>
                  </c:pt>
                  <c:pt idx="8">
                    <c:v> 1,650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12,390 </c:v>
                  </c:pt>
                  <c:pt idx="1">
                    <c:v> 12,723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-2.6 </c:v>
                  </c:pt>
                  <c:pt idx="5">
                    <c:v> 12,900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12,800 </c:v>
                  </c:pt>
                  <c:pt idx="9">
                    <c:v> 12,780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3,443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-6.4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12,744 </c:v>
                  </c:pt>
                  <c:pt idx="1">
                    <c:v> 12,856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2,083 </c:v>
                  </c:pt>
                  <c:pt idx="1">
                    <c:v> 2,098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3,447 </c:v>
                  </c:pt>
                  <c:pt idx="1">
                    <c:v> 3,357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2.7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4,324 </c:v>
                  </c:pt>
                  <c:pt idx="1">
                    <c:v> 4,562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-5.2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3,980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4,596 </c:v>
                  </c:pt>
                  <c:pt idx="1">
                    <c:v> 4,707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-2.4 </c:v>
                  </c:pt>
                  <c:pt idx="5">
                    <c:v> 4,800 </c:v>
                  </c:pt>
                  <c:pt idx="6">
                    <c:v> 3,580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600g*2</c:v>
                  </c:pt>
                  <c:pt idx="13">
                    <c:v>500g</c:v>
                  </c:pt>
                </c:lvl>
                <c:lvl>
                  <c:pt idx="0">
                    <c:v> 9,036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1,211 </c:v>
                  </c:pt>
                  <c:pt idx="4">
                    <c:v> 15.5 </c:v>
                  </c:pt>
                  <c:pt idx="5">
                    <c:v> 10,000 </c:v>
                  </c:pt>
                  <c:pt idx="6">
                    <c:v> 13,900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9,990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30,558 </c:v>
                  </c:pt>
                  <c:pt idx="1">
                    <c:v> 30,336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0.7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2,236 </c:v>
                  </c:pt>
                  <c:pt idx="1">
                    <c:v> 2,169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3.1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5,323 </c:v>
                  </c:pt>
                  <c:pt idx="1">
                    <c:v> 5,134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3.7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1050g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600g*2</c:v>
                  </c:pt>
                  <c:pt idx="12">
                    <c:v>1050ㅎ</c:v>
                  </c:pt>
                </c:lvl>
                <c:lvl>
                  <c:pt idx="0">
                    <c:v> 6,346 </c:v>
                  </c:pt>
                  <c:pt idx="1">
                    <c:v> 5,549 </c:v>
                  </c:pt>
                  <c:pt idx="2">
                    <c:v>↑</c:v>
                  </c:pt>
                  <c:pt idx="3">
                    <c:v> 797 </c:v>
                  </c:pt>
                  <c:pt idx="4">
                    <c:v> 14.4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4,780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2,200</c:v>
                  </c:pt>
                  <c:pt idx="6">
                    <c:v>100g 2,300</c:v>
                  </c:pt>
                  <c:pt idx="7">
                    <c:v>100g 2,200</c:v>
                  </c:pt>
                  <c:pt idx="8">
                    <c:v>100g 2,300</c:v>
                  </c:pt>
                  <c:pt idx="9">
                    <c:v>100g 1,980</c:v>
                  </c:pt>
                  <c:pt idx="10">
                    <c:v>100g 2,180</c:v>
                  </c:pt>
                  <c:pt idx="11">
                    <c:v>100g 2,200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10,683 </c:v>
                  </c:pt>
                  <c:pt idx="1">
                    <c:v> 9,944 </c:v>
                  </c:pt>
                  <c:pt idx="2">
                    <c:v>↑</c:v>
                  </c:pt>
                  <c:pt idx="3">
                    <c:v> 739 </c:v>
                  </c:pt>
                  <c:pt idx="4">
                    <c:v> 7.4 </c:v>
                  </c:pt>
                  <c:pt idx="5">
                    <c:v> 11,000 </c:v>
                  </c:pt>
                  <c:pt idx="6">
                    <c:v> 11,500 </c:v>
                  </c:pt>
                  <c:pt idx="7">
                    <c:v> 11,000 </c:v>
                  </c:pt>
                  <c:pt idx="8">
                    <c:v> 11,500 </c:v>
                  </c:pt>
                  <c:pt idx="9">
                    <c:v> 9,900 </c:v>
                  </c:pt>
                  <c:pt idx="10">
                    <c:v> 10,900 </c:v>
                  </c:pt>
                  <c:pt idx="11">
                    <c:v> 11,000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8,300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9,000</c:v>
                  </c:pt>
                  <c:pt idx="9">
                    <c:v>한우등심 100g 9,200</c:v>
                  </c:pt>
                  <c:pt idx="10">
                    <c:v>한우등심 100g 9,200</c:v>
                  </c:pt>
                  <c:pt idx="11">
                    <c:v>100g 8,720</c:v>
                  </c:pt>
                  <c:pt idx="12">
                    <c:v>한우등심 100g 7,290</c:v>
                  </c:pt>
                  <c:pt idx="13">
                    <c:v>100g 11,000</c:v>
                  </c:pt>
                </c:lvl>
                <c:lvl>
                  <c:pt idx="0">
                    <c:v> 45,339 </c:v>
                  </c:pt>
                  <c:pt idx="1">
                    <c:v> 46,606 </c:v>
                  </c:pt>
                  <c:pt idx="2">
                    <c:v>↓</c:v>
                  </c:pt>
                  <c:pt idx="3">
                    <c:v> 1,267 </c:v>
                  </c:pt>
                  <c:pt idx="4">
                    <c:v>-2.7 </c:v>
                  </c:pt>
                  <c:pt idx="5">
                    <c:v> 41,500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45,000 </c:v>
                  </c:pt>
                  <c:pt idx="9">
                    <c:v> 46,000 </c:v>
                  </c:pt>
                  <c:pt idx="10">
                    <c:v> 46,000 </c:v>
                  </c:pt>
                  <c:pt idx="11">
                    <c:v> 43,600 </c:v>
                  </c:pt>
                  <c:pt idx="12">
                    <c:v> 36,450 </c:v>
                  </c:pt>
                  <c:pt idx="13">
                    <c:v> 55,000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8,310 </c:v>
                  </c:pt>
                  <c:pt idx="1">
                    <c:v> 9,270 </c:v>
                  </c:pt>
                  <c:pt idx="2">
                    <c:v>↓</c:v>
                  </c:pt>
                  <c:pt idx="3">
                    <c:v> 960 </c:v>
                  </c:pt>
                  <c:pt idx="4">
                    <c:v>-10.4 </c:v>
                  </c:pt>
                  <c:pt idx="5">
                    <c:v> 9,000 </c:v>
                  </c:pt>
                  <c:pt idx="6">
                    <c:v> 5,980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6,980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3,096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666 </c:v>
                  </c:pt>
                  <c:pt idx="4">
                    <c:v> 27.4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3,400 </c:v>
                  </c:pt>
                  <c:pt idx="10">
                    <c:v> 3,490 </c:v>
                  </c:pt>
                  <c:pt idx="11">
                    <c:v> 2,980 </c:v>
                  </c:pt>
                  <c:pt idx="12">
                    <c:v> 2,995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1,784 </c:v>
                  </c:pt>
                  <c:pt idx="1">
                    <c:v> 1,974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-9.6 </c:v>
                  </c:pt>
                  <c:pt idx="5">
                    <c:v> 1,670 </c:v>
                  </c:pt>
                  <c:pt idx="6">
                    <c:v> 1,900 </c:v>
                  </c:pt>
                  <c:pt idx="7">
                    <c:v> 1,670 </c:v>
                  </c:pt>
                  <c:pt idx="8">
                    <c:v> 1,670 </c:v>
                  </c:pt>
                  <c:pt idx="9">
                    <c:v> 1,150 </c:v>
                  </c:pt>
                  <c:pt idx="10">
                    <c:v> 1,995 </c:v>
                  </c:pt>
                  <c:pt idx="11">
                    <c:v> 2,900 </c:v>
                  </c:pt>
                  <c:pt idx="12">
                    <c:v> 1,600 </c:v>
                  </c:pt>
                  <c:pt idx="13">
                    <c:v> 1,500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4,232 </c:v>
                  </c:pt>
                  <c:pt idx="1">
                    <c:v> 3,712 </c:v>
                  </c:pt>
                  <c:pt idx="2">
                    <c:v>↑</c:v>
                  </c:pt>
                  <c:pt idx="3">
                    <c:v> 520 </c:v>
                  </c:pt>
                  <c:pt idx="4">
                    <c:v> 14.0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5,000 </c:v>
                  </c:pt>
                  <c:pt idx="8">
                    <c:v> 5,500 </c:v>
                  </c:pt>
                  <c:pt idx="9">
                    <c:v> 3,280 </c:v>
                  </c:pt>
                  <c:pt idx="10">
                    <c:v> 3,250 </c:v>
                  </c:pt>
                  <c:pt idx="11">
                    <c:v> 3,500 </c:v>
                  </c:pt>
                  <c:pt idx="12">
                    <c:v> 3,780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1,898 </c:v>
                  </c:pt>
                  <c:pt idx="1">
                    <c:v> 1,534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23.7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1,480 </c:v>
                  </c:pt>
                  <c:pt idx="10">
                    <c:v> 1,450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2,737 </c:v>
                  </c:pt>
                  <c:pt idx="1">
                    <c:v> 2,379 </c:v>
                  </c:pt>
                  <c:pt idx="2">
                    <c:v>↑</c:v>
                  </c:pt>
                  <c:pt idx="3">
                    <c:v> 358 </c:v>
                  </c:pt>
                  <c:pt idx="4">
                    <c:v> 15.0 </c:v>
                  </c:pt>
                  <c:pt idx="5">
                    <c:v> 2,500 </c:v>
                  </c:pt>
                  <c:pt idx="6">
                    <c:v> 2,600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2,580 </c:v>
                  </c:pt>
                  <c:pt idx="12">
                    <c:v> 3,790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2,001 </c:v>
                  </c:pt>
                  <c:pt idx="1">
                    <c:v> 1,856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7.8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4,314 </c:v>
                  </c:pt>
                  <c:pt idx="1">
                    <c:v> 4,301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3,500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2,250 </c:v>
                  </c:pt>
                  <c:pt idx="1">
                    <c:v> 2,150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4.7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54,689 </c:v>
                  </c:pt>
                  <c:pt idx="1">
                    <c:v> 55,589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-1.6 </c:v>
                  </c:pt>
                  <c:pt idx="5">
                    <c:v> 64,000 </c:v>
                  </c:pt>
                  <c:pt idx="6">
                    <c:v> 57,800 </c:v>
                  </c:pt>
                  <c:pt idx="7">
                    <c:v> 55,000 </c:v>
                  </c:pt>
                  <c:pt idx="8">
                    <c:v> 59,800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9월 9일</c:v>
                  </c:pt>
                  <c:pt idx="6">
                    <c:v>09월 10일</c:v>
                  </c:pt>
                  <c:pt idx="7">
                    <c:v>09월 11일</c:v>
                  </c:pt>
                  <c:pt idx="8">
                    <c:v>09월 10일</c:v>
                  </c:pt>
                  <c:pt idx="9">
                    <c:v>09월 09일</c:v>
                  </c:pt>
                  <c:pt idx="10">
                    <c:v>09월 09일</c:v>
                  </c:pt>
                  <c:pt idx="11">
                    <c:v>09월 11일</c:v>
                  </c:pt>
                  <c:pt idx="12">
                    <c:v>09월 09일</c:v>
                  </c:pt>
                  <c:pt idx="13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816576"/>
        <c:axId val="39921920"/>
      </c:barChart>
      <c:catAx>
        <c:axId val="39816576"/>
        <c:scaling>
          <c:orientation val="minMax"/>
        </c:scaling>
        <c:delete val="0"/>
        <c:axPos val="b"/>
        <c:majorTickMark val="out"/>
        <c:minorTickMark val="none"/>
        <c:tickLblPos val="nextTo"/>
        <c:crossAx val="39921920"/>
        <c:crosses val="autoZero"/>
        <c:auto val="1"/>
        <c:lblAlgn val="ctr"/>
        <c:lblOffset val="100"/>
        <c:noMultiLvlLbl val="0"/>
      </c:catAx>
      <c:valAx>
        <c:axId val="399219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39816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1" activePane="bottomRight" state="frozen"/>
      <selection pane="topRight" activeCell="I1" sqref="I1"/>
      <selection pane="bottomLeft" activeCell="A4" sqref="A4"/>
      <selection pane="bottomRight" activeCell="Q70" sqref="Q7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198</v>
      </c>
      <c r="J3" s="29">
        <v>43718</v>
      </c>
      <c r="K3" s="29">
        <v>43719</v>
      </c>
      <c r="L3" s="29">
        <v>43718</v>
      </c>
      <c r="M3" s="29">
        <v>43717</v>
      </c>
      <c r="N3" s="29">
        <v>43717</v>
      </c>
      <c r="O3" s="29">
        <v>43719</v>
      </c>
      <c r="P3" s="29">
        <v>43717</v>
      </c>
      <c r="Q3" s="29">
        <v>43718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54688.888888888891</v>
      </c>
      <c r="E4" s="3">
        <v>55588.888888888891</v>
      </c>
      <c r="F4" s="4" t="str">
        <f>IF((D4-E4)&lt;0,"↓",IF((D4-E4)&gt;0,"↑",""))</f>
        <v>↓</v>
      </c>
      <c r="G4" s="5">
        <f>ABS(D4-E4)</f>
        <v>900</v>
      </c>
      <c r="H4" s="26">
        <f>ROUND(((D4-E4)/E4)*100,1)</f>
        <v>-1.6</v>
      </c>
      <c r="I4" s="13">
        <v>64000</v>
      </c>
      <c r="J4" s="13">
        <v>57800</v>
      </c>
      <c r="K4" s="13">
        <v>55000</v>
      </c>
      <c r="L4" s="13">
        <v>59800</v>
      </c>
      <c r="M4" s="13">
        <v>54000</v>
      </c>
      <c r="N4" s="13">
        <v>47800</v>
      </c>
      <c r="O4" s="13">
        <v>49900</v>
      </c>
      <c r="P4" s="13">
        <v>49900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199</v>
      </c>
      <c r="J5" s="13" t="s">
        <v>88</v>
      </c>
      <c r="K5" s="13" t="s">
        <v>89</v>
      </c>
      <c r="L5" s="13" t="s">
        <v>111</v>
      </c>
      <c r="M5" s="13" t="s">
        <v>133</v>
      </c>
      <c r="N5" s="13" t="s">
        <v>101</v>
      </c>
      <c r="O5" s="13" t="s">
        <v>190</v>
      </c>
      <c r="P5" s="13" t="s">
        <v>199</v>
      </c>
      <c r="Q5" s="13" t="s">
        <v>125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2250</v>
      </c>
      <c r="E6" s="3">
        <v>2150</v>
      </c>
      <c r="F6" s="4" t="str">
        <f>IF((D6-E6)&lt;0,"↓",IF((D6-E6)&gt;0,"↑",""))</f>
        <v>↑</v>
      </c>
      <c r="G6" s="5">
        <f>ABS(D6-E6)</f>
        <v>100</v>
      </c>
      <c r="H6" s="26">
        <f>ROUND(((D6-E6)/E6)*100,1)</f>
        <v>4.7</v>
      </c>
      <c r="I6" s="13">
        <v>2500</v>
      </c>
      <c r="J6" s="13">
        <v>2280</v>
      </c>
      <c r="K6" s="13">
        <v>2300</v>
      </c>
      <c r="L6" s="13">
        <v>2500</v>
      </c>
      <c r="M6" s="13">
        <v>2000</v>
      </c>
      <c r="N6" s="13">
        <v>2180</v>
      </c>
      <c r="O6" s="13">
        <v>2200</v>
      </c>
      <c r="P6" s="13">
        <v>2290</v>
      </c>
      <c r="Q6" s="13">
        <v>2000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 t="s">
        <v>170</v>
      </c>
      <c r="J7" s="13" t="s">
        <v>173</v>
      </c>
      <c r="K7" s="13" t="s">
        <v>173</v>
      </c>
      <c r="L7" s="13" t="s">
        <v>178</v>
      </c>
      <c r="M7" s="13" t="s">
        <v>162</v>
      </c>
      <c r="N7" s="13" t="s">
        <v>185</v>
      </c>
      <c r="O7" s="13" t="s">
        <v>191</v>
      </c>
      <c r="P7" s="13" t="s">
        <v>195</v>
      </c>
      <c r="Q7" s="13" t="s">
        <v>167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4314.4444444444443</v>
      </c>
      <c r="E8" s="3">
        <v>4301.1111111111113</v>
      </c>
      <c r="F8" s="4" t="str">
        <f>IF((D8-E8)&lt;0,"↓",IF((D8-E8)&gt;0,"↑",""))</f>
        <v>↑</v>
      </c>
      <c r="G8" s="5">
        <f>ABS(D8-E8)</f>
        <v>13.33333333333303</v>
      </c>
      <c r="H8" s="26">
        <f>ROUND(((D8-E8)/E8)*100,1)</f>
        <v>0.3</v>
      </c>
      <c r="I8" s="13">
        <v>5000</v>
      </c>
      <c r="J8" s="13">
        <v>3980</v>
      </c>
      <c r="K8" s="13">
        <v>5000</v>
      </c>
      <c r="L8" s="13">
        <v>5000</v>
      </c>
      <c r="M8" s="13">
        <v>3500</v>
      </c>
      <c r="N8" s="13">
        <v>1880</v>
      </c>
      <c r="O8" s="13">
        <v>5980</v>
      </c>
      <c r="P8" s="13">
        <v>4990</v>
      </c>
      <c r="Q8" s="13">
        <v>3500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183</v>
      </c>
      <c r="N9" s="13" t="s">
        <v>183</v>
      </c>
      <c r="O9" s="15" t="s">
        <v>213</v>
      </c>
      <c r="P9" s="13" t="s">
        <v>176</v>
      </c>
      <c r="Q9" s="13" t="s">
        <v>168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2001.1111111111111</v>
      </c>
      <c r="E10" s="3">
        <v>1855.5555555555557</v>
      </c>
      <c r="F10" s="4" t="str">
        <f>IF((D10-E10)&lt;0,"↓",IF((D10-E10)&gt;0,"↑",""))</f>
        <v>↑</v>
      </c>
      <c r="G10" s="5">
        <f>ABS(D10-E10)</f>
        <v>145.55555555555543</v>
      </c>
      <c r="H10" s="26">
        <f>ROUND(((D10-E10)/E10)*100,1)</f>
        <v>7.8</v>
      </c>
      <c r="I10" s="13">
        <v>1000</v>
      </c>
      <c r="J10" s="13">
        <v>1200</v>
      </c>
      <c r="K10" s="13">
        <v>2000</v>
      </c>
      <c r="L10" s="13">
        <v>2000</v>
      </c>
      <c r="M10" s="13">
        <v>2580</v>
      </c>
      <c r="N10" s="13">
        <v>2380</v>
      </c>
      <c r="O10" s="13">
        <v>1980</v>
      </c>
      <c r="P10" s="13">
        <v>2590</v>
      </c>
      <c r="Q10" s="13">
        <v>2280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184</v>
      </c>
      <c r="N11" s="13" t="s">
        <v>186</v>
      </c>
      <c r="O11" s="13"/>
      <c r="P11" s="13" t="s">
        <v>186</v>
      </c>
      <c r="Q11" s="13" t="s">
        <v>159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2736.6666666666665</v>
      </c>
      <c r="E12" s="3">
        <v>2378.8888888888887</v>
      </c>
      <c r="F12" s="4" t="str">
        <f>IF((D12-E12)&lt;0,"↓",IF((D12-E12)&gt;0,"↑",""))</f>
        <v>↑</v>
      </c>
      <c r="G12" s="5">
        <f>ABS(D12-E12)</f>
        <v>357.77777777777783</v>
      </c>
      <c r="H12" s="26">
        <f>ROUND(((D12-E12)/E12)*100,1)</f>
        <v>15</v>
      </c>
      <c r="I12" s="13">
        <v>2500</v>
      </c>
      <c r="J12" s="13">
        <v>2600</v>
      </c>
      <c r="K12" s="13">
        <v>2500</v>
      </c>
      <c r="L12" s="13">
        <v>2500</v>
      </c>
      <c r="M12" s="13">
        <v>2500</v>
      </c>
      <c r="N12" s="13">
        <v>2980</v>
      </c>
      <c r="O12" s="13">
        <v>2580</v>
      </c>
      <c r="P12" s="13">
        <v>3790</v>
      </c>
      <c r="Q12" s="13">
        <v>2680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137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1897.7777777777778</v>
      </c>
      <c r="E14" s="3">
        <v>1534.4444444444443</v>
      </c>
      <c r="F14" s="4" t="str">
        <f>IF((D14-E14)&lt;0,"↓",IF((D14-E14)&gt;0,"↑",""))</f>
        <v>↑</v>
      </c>
      <c r="G14" s="5">
        <f>ABS(D14-E14)</f>
        <v>363.33333333333348</v>
      </c>
      <c r="H14" s="26">
        <f>ROUND(((D14-E14)/E14)*100,1)</f>
        <v>23.7</v>
      </c>
      <c r="I14" s="13">
        <v>2000</v>
      </c>
      <c r="J14" s="13">
        <v>2500</v>
      </c>
      <c r="K14" s="13">
        <v>2500</v>
      </c>
      <c r="L14" s="13">
        <v>2000</v>
      </c>
      <c r="M14" s="13">
        <v>1480</v>
      </c>
      <c r="N14" s="13">
        <v>1450</v>
      </c>
      <c r="O14" s="13">
        <v>1980</v>
      </c>
      <c r="P14" s="13">
        <v>1690</v>
      </c>
      <c r="Q14" s="13">
        <v>1480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4232.2222222222226</v>
      </c>
      <c r="E16" s="3">
        <v>3712.2222222222222</v>
      </c>
      <c r="F16" s="4" t="str">
        <f>IF((D16-E16)&lt;0,"↓",IF((D16-E16)&gt;0,"↑",""))</f>
        <v>↑</v>
      </c>
      <c r="G16" s="5">
        <f>ABS(D16-E16)</f>
        <v>520.00000000000045</v>
      </c>
      <c r="H16" s="26">
        <f>ROUND(((D16-E16)/E16)*100,1)</f>
        <v>14</v>
      </c>
      <c r="I16" s="13">
        <v>5000</v>
      </c>
      <c r="J16" s="13">
        <v>5500</v>
      </c>
      <c r="K16" s="13">
        <v>5000</v>
      </c>
      <c r="L16" s="13">
        <v>5500</v>
      </c>
      <c r="M16" s="13">
        <v>3280</v>
      </c>
      <c r="N16" s="13">
        <v>3250</v>
      </c>
      <c r="O16" s="13">
        <v>3500</v>
      </c>
      <c r="P16" s="13">
        <v>3780</v>
      </c>
      <c r="Q16" s="13">
        <v>3280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/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1783.8888888888889</v>
      </c>
      <c r="E18" s="3">
        <v>1973.8888888888889</v>
      </c>
      <c r="F18" s="4" t="str">
        <f>IF((D18-E18)&lt;0,"↓",IF((D18-E18)&gt;0,"↑",""))</f>
        <v>↓</v>
      </c>
      <c r="G18" s="5">
        <f>ABS(D18-E18)</f>
        <v>190</v>
      </c>
      <c r="H18" s="26">
        <f>ROUND(((D18-E18)/E18)*100,1)</f>
        <v>-9.6</v>
      </c>
      <c r="I18" s="13">
        <v>1670</v>
      </c>
      <c r="J18" s="13">
        <v>1900</v>
      </c>
      <c r="K18" s="13">
        <v>1670</v>
      </c>
      <c r="L18" s="13">
        <v>1670</v>
      </c>
      <c r="M18" s="13">
        <v>1150</v>
      </c>
      <c r="N18" s="13">
        <v>1995</v>
      </c>
      <c r="O18" s="13">
        <v>2900</v>
      </c>
      <c r="P18" s="13">
        <v>1600</v>
      </c>
      <c r="Q18" s="13">
        <v>1500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3096.1111111111113</v>
      </c>
      <c r="E20" s="3">
        <v>2430.5555555555557</v>
      </c>
      <c r="F20" s="4" t="str">
        <f>IF((D20-E20)&lt;0,"↓",IF((D20-E20)&gt;0,"↑",""))</f>
        <v>↑</v>
      </c>
      <c r="G20" s="5">
        <f>ABS(D20-E20)</f>
        <v>665.55555555555566</v>
      </c>
      <c r="H20" s="26">
        <f>ROUND(((D20-E20)/E20)*100,1)</f>
        <v>27.4</v>
      </c>
      <c r="I20" s="13">
        <v>2500</v>
      </c>
      <c r="J20" s="13">
        <v>3000</v>
      </c>
      <c r="K20" s="13">
        <v>3000</v>
      </c>
      <c r="L20" s="13">
        <v>3000</v>
      </c>
      <c r="M20" s="13">
        <v>3400</v>
      </c>
      <c r="N20" s="13">
        <v>3490</v>
      </c>
      <c r="O20" s="13">
        <v>2980</v>
      </c>
      <c r="P20" s="13">
        <v>2995</v>
      </c>
      <c r="Q20" s="13">
        <v>3500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8310</v>
      </c>
      <c r="E22" s="3">
        <v>9270</v>
      </c>
      <c r="F22" s="4" t="str">
        <f>IF((D22-E22)&lt;0,"↓",IF((D22-E22)&gt;0,"↑",""))</f>
        <v>↓</v>
      </c>
      <c r="G22" s="5">
        <f>ABS(D22-E22)</f>
        <v>960</v>
      </c>
      <c r="H22" s="26">
        <f>ROUND(((D22-E22)/E22)*100,1)</f>
        <v>-10.4</v>
      </c>
      <c r="I22" s="13">
        <v>9000</v>
      </c>
      <c r="J22" s="13">
        <v>5980</v>
      </c>
      <c r="K22" s="13">
        <v>9000</v>
      </c>
      <c r="L22" s="13">
        <v>9000</v>
      </c>
      <c r="M22" s="13">
        <v>6980</v>
      </c>
      <c r="N22" s="13">
        <v>6970</v>
      </c>
      <c r="O22" s="13">
        <v>6980</v>
      </c>
      <c r="P22" s="13">
        <v>13900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130</v>
      </c>
      <c r="J23" s="20" t="s">
        <v>202</v>
      </c>
      <c r="K23" s="20" t="s">
        <v>176</v>
      </c>
      <c r="L23" s="20" t="s">
        <v>179</v>
      </c>
      <c r="M23" s="32" t="s">
        <v>120</v>
      </c>
      <c r="N23" s="23" t="s">
        <v>187</v>
      </c>
      <c r="O23" s="20" t="s">
        <v>124</v>
      </c>
      <c r="P23" s="20" t="s">
        <v>156</v>
      </c>
      <c r="Q23" s="32" t="s">
        <v>169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45338.888888888891</v>
      </c>
      <c r="E24" s="3">
        <v>46605.555555555555</v>
      </c>
      <c r="F24" s="4" t="str">
        <f>IF((D24-E24)&lt;0,"↓",IF((D24-E24)&gt;0,"↑",""))</f>
        <v>↓</v>
      </c>
      <c r="G24" s="5">
        <f>ABS(D24-E24)</f>
        <v>1266.6666666666642</v>
      </c>
      <c r="H24" s="26">
        <f>ROUND(((D24-E24)/E24)*100,1)</f>
        <v>-2.7</v>
      </c>
      <c r="I24" s="13">
        <v>41500</v>
      </c>
      <c r="J24" s="13">
        <v>49500</v>
      </c>
      <c r="K24" s="13">
        <v>45000</v>
      </c>
      <c r="L24" s="13">
        <v>45000</v>
      </c>
      <c r="M24" s="31">
        <v>46000</v>
      </c>
      <c r="N24" s="13">
        <v>46000</v>
      </c>
      <c r="O24" s="13">
        <v>43600</v>
      </c>
      <c r="P24" s="13">
        <v>36450</v>
      </c>
      <c r="Q24" s="31">
        <v>55000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200</v>
      </c>
      <c r="J25" s="33" t="s">
        <v>203</v>
      </c>
      <c r="K25" s="33" t="s">
        <v>206</v>
      </c>
      <c r="L25" s="16" t="s">
        <v>206</v>
      </c>
      <c r="M25" s="18" t="s">
        <v>166</v>
      </c>
      <c r="N25" s="16" t="s">
        <v>211</v>
      </c>
      <c r="O25" s="33" t="s">
        <v>214</v>
      </c>
      <c r="P25" s="16" t="s">
        <v>216</v>
      </c>
      <c r="Q25" s="34" t="s">
        <v>220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10683.333333333334</v>
      </c>
      <c r="E26" s="3">
        <v>9944.4444444444453</v>
      </c>
      <c r="F26" s="4" t="str">
        <f>IF((D26-E26)&lt;0,"↓",IF((D26-E26)&gt;0,"↑",""))</f>
        <v>↑</v>
      </c>
      <c r="G26" s="5">
        <f>ABS(D26-E26)</f>
        <v>738.88888888888869</v>
      </c>
      <c r="H26" s="26">
        <f>ROUND(((D26-E26)/E26)*100,1)</f>
        <v>7.4</v>
      </c>
      <c r="I26" s="13">
        <v>11000</v>
      </c>
      <c r="J26" s="13">
        <v>11500</v>
      </c>
      <c r="K26" s="13">
        <v>11000</v>
      </c>
      <c r="L26" s="13">
        <v>11500</v>
      </c>
      <c r="M26" s="31">
        <v>9900</v>
      </c>
      <c r="N26" s="13">
        <v>10900</v>
      </c>
      <c r="O26" s="13">
        <v>11000</v>
      </c>
      <c r="P26" s="13">
        <v>9450</v>
      </c>
      <c r="Q26" s="31">
        <v>9900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201</v>
      </c>
      <c r="J27" s="33" t="s">
        <v>174</v>
      </c>
      <c r="K27" s="33" t="s">
        <v>201</v>
      </c>
      <c r="L27" s="16" t="s">
        <v>174</v>
      </c>
      <c r="M27" s="16" t="s">
        <v>210</v>
      </c>
      <c r="N27" s="16" t="s">
        <v>212</v>
      </c>
      <c r="O27" s="16" t="s">
        <v>201</v>
      </c>
      <c r="P27" s="16" t="s">
        <v>217</v>
      </c>
      <c r="Q27" s="16" t="s">
        <v>210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6345.5555555555557</v>
      </c>
      <c r="E28" s="3">
        <v>5548.8888888888887</v>
      </c>
      <c r="F28" s="4" t="str">
        <f>IF((D28-E28)&lt;0,"↓",IF((D28-E28)&gt;0,"↑",""))</f>
        <v>↑</v>
      </c>
      <c r="G28" s="5">
        <f>ABS(D28-E28)</f>
        <v>796.66666666666697</v>
      </c>
      <c r="H28" s="26">
        <f>ROUND(((D28-E28)/E28)*100,1)</f>
        <v>14.4</v>
      </c>
      <c r="I28" s="13">
        <v>6000</v>
      </c>
      <c r="J28" s="13">
        <v>6900</v>
      </c>
      <c r="K28" s="13">
        <v>6000</v>
      </c>
      <c r="L28" s="13">
        <v>6500</v>
      </c>
      <c r="M28" s="13">
        <v>5980</v>
      </c>
      <c r="N28" s="13">
        <v>4780</v>
      </c>
      <c r="O28" s="13">
        <v>6980</v>
      </c>
      <c r="P28" s="13">
        <v>7990</v>
      </c>
      <c r="Q28" s="13">
        <v>5980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/>
      <c r="J29" s="13" t="s">
        <v>204</v>
      </c>
      <c r="K29" s="13" t="s">
        <v>177</v>
      </c>
      <c r="L29" s="13"/>
      <c r="M29" s="13"/>
      <c r="N29" s="13" t="s">
        <v>115</v>
      </c>
      <c r="O29" s="13" t="s">
        <v>215</v>
      </c>
      <c r="P29" s="13" t="s">
        <v>218</v>
      </c>
      <c r="Q29" s="13"/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5323.333333333333</v>
      </c>
      <c r="E30" s="3">
        <v>5134.4444444444443</v>
      </c>
      <c r="F30" s="4" t="str">
        <f>IF((D30-E30)&lt;0,"↓",IF((D30-E30)&gt;0,"↑",""))</f>
        <v>↑</v>
      </c>
      <c r="G30" s="5">
        <f>ABS(D30-E30)</f>
        <v>188.88888888888869</v>
      </c>
      <c r="H30" s="26">
        <f>ROUND(((D30-E30)/E30)*100,1)</f>
        <v>3.7</v>
      </c>
      <c r="I30" s="13">
        <v>4500</v>
      </c>
      <c r="J30" s="13">
        <v>4000</v>
      </c>
      <c r="K30" s="13">
        <v>4500</v>
      </c>
      <c r="L30" s="13">
        <v>4000</v>
      </c>
      <c r="M30" s="13">
        <v>5980</v>
      </c>
      <c r="N30" s="13">
        <v>5980</v>
      </c>
      <c r="O30" s="13">
        <v>5980</v>
      </c>
      <c r="P30" s="13">
        <v>5990</v>
      </c>
      <c r="Q30" s="13">
        <v>6980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1574.4444444444443</v>
      </c>
      <c r="E32" s="3">
        <v>1574.4444444444443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880</v>
      </c>
      <c r="P32" s="13">
        <v>2390</v>
      </c>
      <c r="Q32" s="13">
        <v>2390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121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2235.5555555555557</v>
      </c>
      <c r="E34" s="3">
        <v>2168.8888888888887</v>
      </c>
      <c r="F34" s="4" t="str">
        <f>IF((D34-E34)&lt;0,"↓",IF((D34-E34)&gt;0,"↑",""))</f>
        <v>↑</v>
      </c>
      <c r="G34" s="5">
        <f>ABS(D34-E34)</f>
        <v>66.66666666666697</v>
      </c>
      <c r="H34" s="26">
        <f>ROUND(((D34-E34)/E34)*100,1)</f>
        <v>3.1</v>
      </c>
      <c r="I34" s="13">
        <v>2000</v>
      </c>
      <c r="J34" s="13">
        <v>2000</v>
      </c>
      <c r="K34" s="13">
        <v>2000</v>
      </c>
      <c r="L34" s="13">
        <v>2500</v>
      </c>
      <c r="M34" s="13">
        <v>1980</v>
      </c>
      <c r="N34" s="13">
        <v>2580</v>
      </c>
      <c r="O34" s="13">
        <v>2980</v>
      </c>
      <c r="P34" s="13">
        <v>2100</v>
      </c>
      <c r="Q34" s="13">
        <v>1980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151</v>
      </c>
      <c r="N35" s="13" t="s">
        <v>164</v>
      </c>
      <c r="O35" s="13" t="s">
        <v>193</v>
      </c>
      <c r="P35" s="13"/>
      <c r="Q35" s="13" t="s">
        <v>192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30557.777777777777</v>
      </c>
      <c r="E36" s="3">
        <v>30335.555555555555</v>
      </c>
      <c r="F36" s="4" t="str">
        <f>IF((D36-E36)&lt;0,"↓",IF((D36-E36)&gt;0,"↑",""))</f>
        <v>↑</v>
      </c>
      <c r="G36" s="5">
        <f>ABS(D36-E36)</f>
        <v>222.22222222222263</v>
      </c>
      <c r="H36" s="26">
        <f>ROUND(((D36-E36)/E36)*100,1)</f>
        <v>0.7</v>
      </c>
      <c r="I36" s="13">
        <v>30000</v>
      </c>
      <c r="J36" s="13">
        <v>26800</v>
      </c>
      <c r="K36" s="13">
        <v>28000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9035.5555555555547</v>
      </c>
      <c r="E38" s="3">
        <v>7824.4444444444443</v>
      </c>
      <c r="F38" s="4" t="str">
        <f>IF((D38-E38)&lt;0,"↓",IF((D38-E38)&gt;0,"↑",""))</f>
        <v>↑</v>
      </c>
      <c r="G38" s="5">
        <f>ABS(D38-E38)</f>
        <v>1211.1111111111104</v>
      </c>
      <c r="H38" s="26">
        <f>ROUND(((D38-E38)/E38)*100,1)</f>
        <v>15.5</v>
      </c>
      <c r="I38" s="13">
        <v>10000</v>
      </c>
      <c r="J38" s="13">
        <v>13900</v>
      </c>
      <c r="K38" s="13">
        <v>10000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9990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122</v>
      </c>
      <c r="N39" s="25" t="s">
        <v>131</v>
      </c>
      <c r="O39" s="15" t="s">
        <v>109</v>
      </c>
      <c r="P39" s="15" t="s">
        <v>215</v>
      </c>
      <c r="Q39" s="15" t="s">
        <v>95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4595.5555555555557</v>
      </c>
      <c r="E40" s="3">
        <v>4706.666666666667</v>
      </c>
      <c r="F40" s="4" t="str">
        <f>IF((D40-E40)&lt;0,"↓",IF((D40-E40)&gt;0,"↑",""))</f>
        <v>↓</v>
      </c>
      <c r="G40" s="5">
        <f>ABS(D40-E40)</f>
        <v>111.11111111111131</v>
      </c>
      <c r="H40" s="26">
        <f>ROUND(((D40-E40)/E40)*100,1)</f>
        <v>-2.4</v>
      </c>
      <c r="I40" s="13">
        <v>4800</v>
      </c>
      <c r="J40" s="13">
        <v>3580</v>
      </c>
      <c r="K40" s="13">
        <v>4950</v>
      </c>
      <c r="L40" s="13">
        <v>3980</v>
      </c>
      <c r="M40" s="13">
        <v>4680</v>
      </c>
      <c r="N40" s="13">
        <v>4680</v>
      </c>
      <c r="O40" s="13">
        <v>5330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1303.3333333333333</v>
      </c>
      <c r="E42" s="3">
        <v>1303.3333333333333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1580</v>
      </c>
      <c r="L42" s="13">
        <v>1280</v>
      </c>
      <c r="M42" s="13">
        <v>1130</v>
      </c>
      <c r="N42" s="13">
        <v>1280</v>
      </c>
      <c r="O42" s="13">
        <v>1630</v>
      </c>
      <c r="P42" s="13">
        <v>1000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4323.8888888888887</v>
      </c>
      <c r="E44" s="3">
        <v>4562.2222222222226</v>
      </c>
      <c r="F44" s="4" t="str">
        <f>IF((D44-E44)&lt;0,"↓",IF((D44-E44)&gt;0,"↑",""))</f>
        <v>↓</v>
      </c>
      <c r="G44" s="5">
        <f>ABS(D44-E44)</f>
        <v>238.33333333333394</v>
      </c>
      <c r="H44" s="26">
        <f>ROUND(((D44-E44)/E44)*100,1)</f>
        <v>-5.2</v>
      </c>
      <c r="I44" s="13">
        <v>3900</v>
      </c>
      <c r="J44" s="13">
        <v>3680</v>
      </c>
      <c r="K44" s="13">
        <v>3980</v>
      </c>
      <c r="L44" s="13">
        <v>3980</v>
      </c>
      <c r="M44" s="13">
        <v>3135</v>
      </c>
      <c r="N44" s="13">
        <v>6280</v>
      </c>
      <c r="O44" s="13">
        <v>3780</v>
      </c>
      <c r="P44" s="13">
        <v>3900</v>
      </c>
      <c r="Q44" s="13">
        <v>6280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/>
      <c r="N45" s="13" t="s">
        <v>138</v>
      </c>
      <c r="O45" s="13" t="s">
        <v>118</v>
      </c>
      <c r="P45" s="13"/>
      <c r="Q45" s="13" t="s">
        <v>155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1042.2222222222222</v>
      </c>
      <c r="E46" s="3">
        <v>1047.7777777777778</v>
      </c>
      <c r="F46" s="4" t="str">
        <f>IF((D46-E46)&lt;0,"↓",IF((D46-E46)&gt;0,"↑",""))</f>
        <v>↓</v>
      </c>
      <c r="G46" s="5">
        <f>ABS(D46-E46)</f>
        <v>5.5555555555556566</v>
      </c>
      <c r="H46" s="26">
        <f>ROUND(((D46-E46)/E46)*100,1)</f>
        <v>-0.5</v>
      </c>
      <c r="I46" s="13">
        <v>1100</v>
      </c>
      <c r="J46" s="13">
        <v>1000</v>
      </c>
      <c r="K46" s="13">
        <v>1150</v>
      </c>
      <c r="L46" s="13">
        <v>1000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147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3446.6666666666665</v>
      </c>
      <c r="E48" s="3">
        <v>3356.6666666666665</v>
      </c>
      <c r="F48" s="4" t="str">
        <f>IF((D48-E48)&lt;0,"↓",IF((D48-E48)&gt;0,"↑",""))</f>
        <v>↑</v>
      </c>
      <c r="G48" s="5">
        <f>ABS(D48-E48)</f>
        <v>90</v>
      </c>
      <c r="H48" s="26">
        <f>ROUND(((D48-E48)/E48)*100,1)</f>
        <v>2.7</v>
      </c>
      <c r="I48" s="13">
        <v>3350</v>
      </c>
      <c r="J48" s="13">
        <v>3390</v>
      </c>
      <c r="K48" s="13">
        <v>4000</v>
      </c>
      <c r="L48" s="13">
        <v>3380</v>
      </c>
      <c r="M48" s="13">
        <v>3380</v>
      </c>
      <c r="N48" s="13">
        <v>3380</v>
      </c>
      <c r="O48" s="13">
        <v>3380</v>
      </c>
      <c r="P48" s="13">
        <v>3380</v>
      </c>
      <c r="Q48" s="13">
        <v>3380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2083.3333333333335</v>
      </c>
      <c r="E50" s="3">
        <v>2097.7777777777778</v>
      </c>
      <c r="F50" s="4" t="str">
        <f>IF((D50-E50)&lt;0,"↓",IF((D50-E50)&gt;0,"↑",""))</f>
        <v>↓</v>
      </c>
      <c r="G50" s="5">
        <f>ABS(D50-E50)</f>
        <v>14.444444444444343</v>
      </c>
      <c r="H50" s="26">
        <f>ROUND(((D50-E50)/E50)*100,1)</f>
        <v>-0.7</v>
      </c>
      <c r="I50" s="13">
        <v>1980</v>
      </c>
      <c r="J50" s="13">
        <v>2180</v>
      </c>
      <c r="K50" s="13">
        <v>2490</v>
      </c>
      <c r="L50" s="13">
        <v>2480</v>
      </c>
      <c r="M50" s="13">
        <v>2180</v>
      </c>
      <c r="N50" s="13">
        <v>2180</v>
      </c>
      <c r="O50" s="13">
        <v>1890</v>
      </c>
      <c r="P50" s="13">
        <v>1190</v>
      </c>
      <c r="Q50" s="13">
        <v>2180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160</v>
      </c>
      <c r="K51" s="13"/>
      <c r="L51" s="13"/>
      <c r="M51" s="13"/>
      <c r="N51" s="13"/>
      <c r="O51" s="13" t="s">
        <v>194</v>
      </c>
      <c r="P51" s="13" t="s">
        <v>170</v>
      </c>
      <c r="Q51" s="13" t="s">
        <v>165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12744.444444444445</v>
      </c>
      <c r="E52" s="3">
        <v>12855.555555555555</v>
      </c>
      <c r="F52" s="4" t="str">
        <f>IF((D52-E52)&lt;0,"↓",IF((D52-E52)&gt;0,"↑",""))</f>
        <v>↓</v>
      </c>
      <c r="G52" s="5">
        <f>ABS(D52-E52)</f>
        <v>111.11111111110949</v>
      </c>
      <c r="H52" s="26">
        <f>ROUND(((D52-E52)/E52)*100,1)</f>
        <v>-0.9</v>
      </c>
      <c r="I52" s="13">
        <v>27200</v>
      </c>
      <c r="J52" s="14">
        <v>0</v>
      </c>
      <c r="K52" s="13">
        <v>0</v>
      </c>
      <c r="L52" s="13">
        <v>0</v>
      </c>
      <c r="M52" s="36">
        <v>22400</v>
      </c>
      <c r="N52" s="13">
        <v>20200</v>
      </c>
      <c r="O52" s="13">
        <v>0</v>
      </c>
      <c r="P52" s="13">
        <v>22500</v>
      </c>
      <c r="Q52" s="13">
        <v>22400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3223.3333333333335</v>
      </c>
      <c r="E54" s="3">
        <v>3443.3333333333335</v>
      </c>
      <c r="F54" s="4" t="str">
        <f>IF((D54-E54)&lt;0,"↓",IF((D54-E54)&gt;0,"↑",""))</f>
        <v>↓</v>
      </c>
      <c r="G54" s="5">
        <f>ABS(D54-E54)</f>
        <v>220</v>
      </c>
      <c r="H54" s="26">
        <f>ROUND(((D54-E54)/E54)*100,1)</f>
        <v>-6.4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4080</v>
      </c>
      <c r="O54" s="13">
        <v>4180</v>
      </c>
      <c r="P54" s="13">
        <v>3990</v>
      </c>
      <c r="Q54" s="13">
        <v>4380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 t="s">
        <v>126</v>
      </c>
      <c r="K55" s="13"/>
      <c r="L55" s="13" t="s">
        <v>180</v>
      </c>
      <c r="M55" s="13" t="s">
        <v>127</v>
      </c>
      <c r="N55" s="13" t="s">
        <v>188</v>
      </c>
      <c r="O55" s="13" t="s">
        <v>155</v>
      </c>
      <c r="P55" s="13" t="s">
        <v>196</v>
      </c>
      <c r="Q55" s="13" t="s">
        <v>143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12390</v>
      </c>
      <c r="E56" s="3">
        <v>12723.333333333334</v>
      </c>
      <c r="F56" s="4" t="str">
        <f>IF((D56-E56)&lt;0,"↓",IF((D56-E56)&gt;0,"↑",""))</f>
        <v>↓</v>
      </c>
      <c r="G56" s="5">
        <f>ABS(D56-E56)</f>
        <v>333.33333333333394</v>
      </c>
      <c r="H56" s="26">
        <f>ROUND(((D56-E56)/E56)*100,1)</f>
        <v>-2.6</v>
      </c>
      <c r="I56" s="13">
        <v>12900</v>
      </c>
      <c r="J56" s="13">
        <v>7980</v>
      </c>
      <c r="K56" s="13">
        <v>9900</v>
      </c>
      <c r="L56" s="13">
        <v>12800</v>
      </c>
      <c r="M56" s="13">
        <v>12780</v>
      </c>
      <c r="N56" s="13">
        <v>13800</v>
      </c>
      <c r="O56" s="13">
        <v>13780</v>
      </c>
      <c r="P56" s="13">
        <v>13790</v>
      </c>
      <c r="Q56" s="13">
        <v>13780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 t="s">
        <v>171</v>
      </c>
      <c r="J57" s="13"/>
      <c r="K57" s="13" t="s">
        <v>207</v>
      </c>
      <c r="L57" s="13"/>
      <c r="M57" s="13" t="s">
        <v>123</v>
      </c>
      <c r="N57" s="13" t="s">
        <v>189</v>
      </c>
      <c r="O57" s="13" t="s">
        <v>110</v>
      </c>
      <c r="P57" s="14" t="s">
        <v>197</v>
      </c>
      <c r="Q57" s="13" t="s">
        <v>142</v>
      </c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1400</v>
      </c>
      <c r="E58" s="3">
        <v>1310</v>
      </c>
      <c r="F58" s="4" t="str">
        <f>IF((D58-E58)&lt;0,"↓",IF((D58-E58)&gt;0,"↑",""))</f>
        <v>↑</v>
      </c>
      <c r="G58" s="5">
        <f>ABS(D58-E58)</f>
        <v>90</v>
      </c>
      <c r="H58" s="26">
        <f>ROUND(((D58-E58)/E58)*100,1)</f>
        <v>6.9</v>
      </c>
      <c r="I58" s="13">
        <v>1500</v>
      </c>
      <c r="J58" s="13">
        <v>1650</v>
      </c>
      <c r="K58" s="13">
        <v>1350</v>
      </c>
      <c r="L58" s="13">
        <v>1650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10520</v>
      </c>
      <c r="E60" s="3">
        <v>10231.111111111111</v>
      </c>
      <c r="F60" s="4" t="str">
        <f>IF((D60-E60)&lt;0,"↓",IF((D60-E60)&gt;0,"↑",""))</f>
        <v>↑</v>
      </c>
      <c r="G60" s="5">
        <f>ABS(D60-E60)</f>
        <v>288.88888888888869</v>
      </c>
      <c r="H60" s="26">
        <f>ROUND(((D60-E60)/E60)*100,1)</f>
        <v>2.8</v>
      </c>
      <c r="I60" s="13">
        <v>9900</v>
      </c>
      <c r="J60" s="13">
        <v>12500</v>
      </c>
      <c r="K60" s="13">
        <v>11800</v>
      </c>
      <c r="L60" s="13">
        <v>8980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/>
      <c r="J61" s="13" t="s">
        <v>205</v>
      </c>
      <c r="K61" s="13" t="s">
        <v>208</v>
      </c>
      <c r="L61" s="13" t="s">
        <v>181</v>
      </c>
      <c r="M61" s="13" t="s">
        <v>100</v>
      </c>
      <c r="N61" s="13" t="s">
        <v>102</v>
      </c>
      <c r="O61" s="13"/>
      <c r="P61" s="14" t="s">
        <v>175</v>
      </c>
      <c r="Q61" s="13" t="s">
        <v>128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7018.8888888888887</v>
      </c>
      <c r="E62" s="3">
        <v>7023.333333333333</v>
      </c>
      <c r="F62" s="4" t="str">
        <f>IF((D62-E62)&lt;0,"↓",IF((D62-E62)&gt;0,"↑",""))</f>
        <v>↓</v>
      </c>
      <c r="G62" s="5">
        <f>ABS(D62-E62)</f>
        <v>4.4444444444443434</v>
      </c>
      <c r="H62" s="26">
        <f>ROUND(((D62-E62)/E62)*100,1)</f>
        <v>-0.1</v>
      </c>
      <c r="I62" s="13">
        <v>6980</v>
      </c>
      <c r="J62" s="13">
        <v>5980</v>
      </c>
      <c r="K62" s="13">
        <v>6800</v>
      </c>
      <c r="L62" s="13">
        <v>5680</v>
      </c>
      <c r="M62" s="13">
        <v>5950</v>
      </c>
      <c r="N62" s="13">
        <v>5850</v>
      </c>
      <c r="O62" s="13">
        <v>6980</v>
      </c>
      <c r="P62" s="13">
        <v>13000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 t="s">
        <v>172</v>
      </c>
      <c r="J63" s="13" t="s">
        <v>161</v>
      </c>
      <c r="K63" s="13" t="s">
        <v>209</v>
      </c>
      <c r="L63" s="13" t="s">
        <v>182</v>
      </c>
      <c r="M63" s="13"/>
      <c r="N63" s="13" t="s">
        <v>152</v>
      </c>
      <c r="O63" s="13"/>
      <c r="P63" s="13" t="s">
        <v>219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14900</v>
      </c>
      <c r="E64" s="3">
        <v>15122.222222222223</v>
      </c>
      <c r="F64" s="4" t="str">
        <f>IF((D64-E64)&lt;0,"↓",IF((D64-E64)&gt;0,"↑",""))</f>
        <v>↓</v>
      </c>
      <c r="G64" s="5">
        <f>ABS(D64-E64)</f>
        <v>222.22222222222263</v>
      </c>
      <c r="H64" s="26">
        <f>ROUND(((D64-E64)/E64)*100,1)</f>
        <v>-1.5</v>
      </c>
      <c r="I64" s="13">
        <v>12000</v>
      </c>
      <c r="J64" s="13">
        <v>12900</v>
      </c>
      <c r="K64" s="13">
        <v>9900</v>
      </c>
      <c r="L64" s="13">
        <v>12900</v>
      </c>
      <c r="M64" s="13">
        <v>15900</v>
      </c>
      <c r="N64" s="13">
        <v>15800</v>
      </c>
      <c r="O64" s="13">
        <v>19900</v>
      </c>
      <c r="P64" s="13">
        <v>18900</v>
      </c>
      <c r="Q64" s="13">
        <v>15900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132</v>
      </c>
      <c r="L65" s="13" t="s">
        <v>116</v>
      </c>
      <c r="M65" s="13" t="s">
        <v>117</v>
      </c>
      <c r="N65" s="13" t="s">
        <v>119</v>
      </c>
      <c r="O65" s="13" t="s">
        <v>116</v>
      </c>
      <c r="P65" s="13" t="s">
        <v>110</v>
      </c>
      <c r="Q65" s="13" t="s">
        <v>129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1533.5555555555557</v>
      </c>
      <c r="E66" s="3">
        <v>1525.7777777777778</v>
      </c>
      <c r="F66" s="4" t="str">
        <f t="shared" si="0"/>
        <v>↑</v>
      </c>
      <c r="G66" s="5">
        <f>ABS(D66-E66)</f>
        <v>7.7777777777778283</v>
      </c>
      <c r="H66" s="26">
        <f>ROUND(((D66-E66)/E66)*100,1)</f>
        <v>0.5</v>
      </c>
      <c r="I66" s="13">
        <v>1644</v>
      </c>
      <c r="J66" s="13">
        <v>1499</v>
      </c>
      <c r="K66" s="13">
        <v>1518</v>
      </c>
      <c r="L66" s="13">
        <v>1528</v>
      </c>
      <c r="M66" s="13">
        <v>1509</v>
      </c>
      <c r="N66" s="13">
        <v>1519</v>
      </c>
      <c r="O66" s="13">
        <v>1449</v>
      </c>
      <c r="P66" s="13">
        <v>1619</v>
      </c>
      <c r="Q66" s="13">
        <v>1517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144</v>
      </c>
      <c r="J67" s="13" t="s">
        <v>145</v>
      </c>
      <c r="K67" s="13" t="s">
        <v>148</v>
      </c>
      <c r="L67" s="13" t="s">
        <v>154</v>
      </c>
      <c r="M67" s="13" t="s">
        <v>134</v>
      </c>
      <c r="N67" s="13" t="s">
        <v>139</v>
      </c>
      <c r="O67" s="13" t="s">
        <v>141</v>
      </c>
      <c r="P67" s="13" t="s">
        <v>157</v>
      </c>
      <c r="Q67" s="13" t="s">
        <v>106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805.8</v>
      </c>
      <c r="E68" s="3">
        <v>823.6</v>
      </c>
      <c r="F68" s="4" t="str">
        <f t="shared" si="0"/>
        <v>↓</v>
      </c>
      <c r="G68" s="5">
        <f>ABS(D68-E68)</f>
        <v>17.800000000000068</v>
      </c>
      <c r="H68" s="26">
        <f>ROUND(((D68-E68)/E68)*100,1)</f>
        <v>-2.2000000000000002</v>
      </c>
      <c r="I68" s="13">
        <v>1000</v>
      </c>
      <c r="J68" s="13">
        <v>900</v>
      </c>
      <c r="K68" s="13">
        <v>990</v>
      </c>
      <c r="L68" s="13" t="s">
        <v>163</v>
      </c>
      <c r="M68" s="13" t="s">
        <v>135</v>
      </c>
      <c r="N68" s="13" t="s">
        <v>135</v>
      </c>
      <c r="O68" s="13">
        <v>1139</v>
      </c>
      <c r="P68" s="13" t="s">
        <v>158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144</v>
      </c>
      <c r="J69" s="13" t="s">
        <v>145</v>
      </c>
      <c r="K69" s="13" t="s">
        <v>148</v>
      </c>
      <c r="L69" s="13" t="s">
        <v>154</v>
      </c>
      <c r="M69" s="13" t="s">
        <v>136</v>
      </c>
      <c r="N69" s="13" t="s">
        <v>140</v>
      </c>
      <c r="O69" s="13" t="s">
        <v>153</v>
      </c>
      <c r="P69" s="13" t="s">
        <v>157</v>
      </c>
      <c r="Q69" s="13" t="s">
        <v>106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1372.6666666666667</v>
      </c>
      <c r="E70" s="3">
        <v>1361.2222222222222</v>
      </c>
      <c r="F70" s="4" t="str">
        <f t="shared" si="0"/>
        <v>↑</v>
      </c>
      <c r="G70" s="5">
        <f>ABS(D70-E70)</f>
        <v>11.444444444444571</v>
      </c>
      <c r="H70" s="26">
        <f>ROUND(((D70-E70)/E70)*100,1)</f>
        <v>0.8</v>
      </c>
      <c r="I70" s="13">
        <v>1507</v>
      </c>
      <c r="J70" s="13">
        <v>1329</v>
      </c>
      <c r="K70" s="13">
        <v>1338</v>
      </c>
      <c r="L70" s="13">
        <v>1377</v>
      </c>
      <c r="M70" s="13">
        <v>1329</v>
      </c>
      <c r="N70" s="13">
        <v>1349</v>
      </c>
      <c r="O70" s="13">
        <v>1329</v>
      </c>
      <c r="P70" s="13">
        <v>1459</v>
      </c>
      <c r="Q70" s="13">
        <v>1337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144</v>
      </c>
      <c r="J71" s="13" t="s">
        <v>145</v>
      </c>
      <c r="K71" s="13" t="s">
        <v>148</v>
      </c>
      <c r="L71" s="13" t="s">
        <v>154</v>
      </c>
      <c r="M71" s="13" t="s">
        <v>136</v>
      </c>
      <c r="N71" s="13" t="s">
        <v>140</v>
      </c>
      <c r="O71" s="13" t="s">
        <v>141</v>
      </c>
      <c r="P71" s="13" t="s">
        <v>157</v>
      </c>
      <c r="Q71" s="13" t="s">
        <v>106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150</v>
      </c>
      <c r="M72" s="13">
        <v>0</v>
      </c>
      <c r="N72" s="13">
        <v>0</v>
      </c>
      <c r="O72" s="13">
        <v>0</v>
      </c>
      <c r="P72" s="13">
        <v>0</v>
      </c>
      <c r="Q72" s="13" t="s">
        <v>146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144</v>
      </c>
      <c r="J73" s="13" t="s">
        <v>145</v>
      </c>
      <c r="K73" s="13" t="s">
        <v>149</v>
      </c>
      <c r="L73" s="13" t="s">
        <v>154</v>
      </c>
      <c r="M73" s="13" t="s">
        <v>134</v>
      </c>
      <c r="N73" s="13" t="s">
        <v>140</v>
      </c>
      <c r="O73" s="13" t="s">
        <v>141</v>
      </c>
      <c r="P73" s="13" t="s">
        <v>157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2019-09-24T11:15:20Z</dcterms:modified>
</cp:coreProperties>
</file>