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755" windowWidth="15285" windowHeight="762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<sst xmlns="http://schemas.openxmlformats.org/spreadsheetml/2006/main" count="312" uniqueCount="213">
  <si>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</si>
  <si>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</si>
  <si>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</si>
  <si>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</si>
  <si>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</si>
  <si>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</si>
  <si>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</si>
  <si>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</si>
  <si>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</si>
  <si>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</si>
  <si>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</si>
  <si>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</si>
  <si>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</si>
  <si>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</si>
  <si>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</si>
  <si>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</si>
  <si>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</si>
  <si>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</si>
  <si>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</si>
  <si>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</si>
  <si>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</si>
  <si>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</si>
  <si>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</si>
  <si>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</si>
  <si>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</si>
  <si>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</si>
  <si>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</si>
  <si>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</si>
  <si>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</si>
  <si>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</si>
  <si>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</si>
  <si>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</si>
  <si>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</si>
  <si>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</si>
  <si>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</si>
  <si>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</si>
  <si>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</si>
  <si>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</si>
  <si>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</si>
  <si>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</si>
  <si>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</si>
  <si>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</si>
  <si>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</si>
  <si>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</si>
  <si>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</si>
  <si>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</si>
  <si>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</si>
  <si>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</si>
  <si>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</si>
  <si>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</si>
  <si>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</si>
  <si>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</si>
  <si>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</si>
  <si>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</si>
  <si>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</si>
  <si>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</si>
  <si>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</si>
  <si>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</si>
  <si>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</si>
  <si>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</si>
  <si>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</si>
  <si>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</si>
  <si>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</si>
  <si>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</si>
  <si>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</si>
  <si>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</si>
  <si>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</si>
  <si>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</si>
  <si>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</si>
  <si>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</si>
  <si>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</si>
  <si>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</si>
  <si>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</si>
  <si>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</si>
  <si>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</si>
  <si>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</si>
  <si>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</si>
  <si>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</si>
  <si>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</si>
  <si>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</si>
  <si>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</si>
  <si>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</si>
  <si>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</si>
  <si>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</si>
  <si>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</si>
  <si>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</si>
  <si>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</si>
  <si>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</si>
  <si>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</si>
  <si>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</si>
  <si>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</si>
  <si>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</si>
  <si>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</si>
  <si>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</si>
  <si>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</si>
  <si>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</si>
  <si>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</si>
  <si>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</si>
  <si>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</si>
  <si>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</si>
  <si>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</si>
  <si>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</si>
  <si>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</si>
  <si>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</si>
  <si>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</si>
  <si>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</si>
  <si>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</si>
  <si>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</si>
  <si>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</si>
  <si>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</si>
  <si>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</si>
  <si>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</si>
  <si>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</si>
  <si>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</si>
  <si>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</si>
  <si>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</si>
  <si>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</si>
  <si>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</si>
  <si>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</si>
  <si>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</si>
  <si>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</si>
  <si>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</si>
  <si>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</si>
  <si>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</si>
  <si>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</si>
  <si>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1.1kg</t>
    <phoneticPr fontId="2" type="noConversion"/>
  </si>
  <si>
    <t>500g</t>
    <phoneticPr fontId="2" type="noConversion"/>
  </si>
  <si>
    <t>정갈한 쌀</t>
    <phoneticPr fontId="2" type="noConversion"/>
  </si>
  <si>
    <t>300g</t>
    <phoneticPr fontId="2" type="noConversion"/>
  </si>
  <si>
    <t>350g</t>
    <phoneticPr fontId="2" type="noConversion"/>
  </si>
  <si>
    <t>300g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</si>
  <si>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</si>
  <si>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</si>
  <si>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</si>
  <si>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</si>
  <si>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</si>
  <si>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</si>
  <si>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</si>
  <si>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</si>
  <si>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</si>
  <si>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</si>
  <si>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</si>
  <si>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</si>
  <si>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</si>
  <si>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</si>
  <si>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</si>
  <si>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1.8kg</t>
    <phoneticPr fontId="2" type="noConversion"/>
  </si>
  <si>
    <t>430g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</si>
  <si>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</si>
  <si>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</si>
  <si>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</si>
  <si>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380g</t>
    <phoneticPr fontId="2" type="noConversion"/>
  </si>
  <si>
    <t>500g</t>
    <phoneticPr fontId="2" type="noConversion"/>
  </si>
  <si>
    <t>4.5kg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</si>
  <si>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</si>
  <si>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</si>
  <si>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</si>
  <si>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</si>
  <si>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</si>
  <si>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</si>
  <si>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</si>
  <si>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</si>
  <si>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420g</t>
    <phoneticPr fontId="2" type="noConversion"/>
  </si>
  <si>
    <t>서인천주유소</t>
    <phoneticPr fontId="2" type="noConversion"/>
  </si>
  <si>
    <t>강화섬쌀</t>
    <phoneticPr fontId="2" type="noConversion"/>
  </si>
  <si>
    <t>1+1</t>
    <phoneticPr fontId="2" type="noConversion"/>
  </si>
  <si>
    <t>100g 8,000</t>
    <phoneticPr fontId="2" type="noConversion"/>
  </si>
  <si>
    <t>300g</t>
    <phoneticPr fontId="2" type="noConversion"/>
  </si>
  <si>
    <t>3개</t>
    <phoneticPr fontId="2" type="noConversion"/>
  </si>
  <si>
    <t>100g 2,300</t>
    <phoneticPr fontId="2" type="noConversion"/>
  </si>
  <si>
    <t>680g</t>
    <phoneticPr fontId="2" type="noConversion"/>
  </si>
  <si>
    <t>문화주유소</t>
    <phoneticPr fontId="2" type="noConversion"/>
  </si>
  <si>
    <t>100g 1,880</t>
    <phoneticPr fontId="2" type="noConversion"/>
  </si>
  <si>
    <t>340g</t>
    <phoneticPr fontId="2" type="noConversion"/>
  </si>
  <si>
    <t>450g</t>
    <phoneticPr fontId="2" type="noConversion"/>
  </si>
  <si>
    <t>600g</t>
    <phoneticPr fontId="2" type="noConversion"/>
  </si>
  <si>
    <t>1+1</t>
    <phoneticPr fontId="2" type="noConversion"/>
  </si>
  <si>
    <t>700g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</si>
  <si>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</si>
  <si>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</si>
  <si>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</si>
  <si>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100g 9,200</t>
    <phoneticPr fontId="2" type="noConversion"/>
  </si>
  <si>
    <t>8월 12일</t>
    <phoneticPr fontId="2" type="noConversion"/>
  </si>
  <si>
    <t>100g 1,800</t>
    <phoneticPr fontId="2" type="noConversion"/>
  </si>
  <si>
    <t>2.7kg</t>
    <phoneticPr fontId="2" type="noConversion"/>
  </si>
  <si>
    <t>-</t>
    <phoneticPr fontId="2" type="noConversion"/>
  </si>
  <si>
    <t>500g</t>
    <phoneticPr fontId="2" type="noConversion"/>
  </si>
  <si>
    <t>100g 7,900</t>
    <phoneticPr fontId="2" type="noConversion"/>
  </si>
  <si>
    <t>100g 2,117</t>
    <phoneticPr fontId="2" type="noConversion"/>
  </si>
  <si>
    <t>1130g</t>
    <phoneticPr fontId="2" type="noConversion"/>
  </si>
  <si>
    <t>750g</t>
    <phoneticPr fontId="2" type="noConversion"/>
  </si>
  <si>
    <t>600g</t>
    <phoneticPr fontId="2" type="noConversion"/>
  </si>
  <si>
    <t>100g 9,900</t>
    <phoneticPr fontId="2" type="noConversion"/>
  </si>
  <si>
    <t>2kg</t>
    <phoneticPr fontId="2" type="noConversion"/>
  </si>
  <si>
    <t>550g</t>
    <phoneticPr fontId="2" type="noConversion"/>
  </si>
  <si>
    <t>1.8kg</t>
    <phoneticPr fontId="2" type="noConversion"/>
  </si>
  <si>
    <t>100g 8,500</t>
    <phoneticPr fontId="2" type="noConversion"/>
  </si>
  <si>
    <t>100g 2,300</t>
    <phoneticPr fontId="2" type="noConversion"/>
  </si>
  <si>
    <t>600g</t>
    <phoneticPr fontId="2" type="noConversion"/>
  </si>
  <si>
    <t>430g</t>
    <phoneticPr fontId="2" type="noConversion"/>
  </si>
  <si>
    <t>한우등심 100g 11,000</t>
    <phoneticPr fontId="2" type="noConversion"/>
  </si>
  <si>
    <t>1+1</t>
    <phoneticPr fontId="2" type="noConversion"/>
  </si>
  <si>
    <t>300g</t>
    <phoneticPr fontId="2" type="noConversion"/>
  </si>
  <si>
    <t>한우등심 100g 9,000</t>
    <phoneticPr fontId="2" type="noConversion"/>
  </si>
  <si>
    <t>100g 1,780</t>
    <phoneticPr fontId="2" type="noConversion"/>
  </si>
  <si>
    <t>1kg</t>
    <phoneticPr fontId="2" type="noConversion"/>
  </si>
  <si>
    <t>상록수쌀</t>
    <phoneticPr fontId="2" type="noConversion"/>
  </si>
  <si>
    <t>100g 7,980</t>
    <phoneticPr fontId="2" type="noConversion"/>
  </si>
  <si>
    <t>100g 1,080</t>
    <phoneticPr fontId="2" type="noConversion"/>
  </si>
  <si>
    <t>한우등심 100g 9,490</t>
    <phoneticPr fontId="2" type="noConversion"/>
  </si>
  <si>
    <t>100g 1,690</t>
    <phoneticPr fontId="2" type="noConversion"/>
  </si>
  <si>
    <t>700g</t>
    <phoneticPr fontId="2" type="noConversion"/>
  </si>
  <si>
    <t>1.8kg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</si>
</sst>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782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5.6 </c:v>
                  </c:pt>
                  <c:pt idx="5">
                    <c:v>-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1,496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1,488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15,528 </c:v>
                  </c:pt>
                  <c:pt idx="1">
                    <c:v> 14,922 </c:v>
                  </c:pt>
                  <c:pt idx="2">
                    <c:v>↑</c:v>
                  </c:pt>
                  <c:pt idx="3">
                    <c:v> 606 </c:v>
                  </c:pt>
                  <c:pt idx="4">
                    <c:v> 4.1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24,800 </c:v>
                  </c:pt>
                  <c:pt idx="12">
                    <c:v> 14,500 </c:v>
                  </c:pt>
                  <c:pt idx="13">
                    <c:v> 17,450 </c:v>
                  </c:pt>
                </c:lvl>
                <c:lvl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6,620 </c:v>
                  </c:pt>
                  <c:pt idx="1">
                    <c:v> 7,173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-7.7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8">
                    <c:v>2.7kg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9,720 </c:v>
                  </c:pt>
                  <c:pt idx="1">
                    <c:v> 9,598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1,344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1,580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13,061 </c:v>
                  </c:pt>
                  <c:pt idx="1">
                    <c:v> 12,909 </c:v>
                  </c:pt>
                  <c:pt idx="2">
                    <c:v>↑</c:v>
                  </c:pt>
                  <c:pt idx="3">
                    <c:v> 152 </c:v>
                  </c:pt>
                  <c:pt idx="4">
                    <c:v> 1.2 </c:v>
                  </c:pt>
                  <c:pt idx="5">
                    <c:v> 10,500 </c:v>
                  </c:pt>
                  <c:pt idx="6">
                    <c:v> 15,900 </c:v>
                  </c:pt>
                  <c:pt idx="7">
                    <c:v> 12,900 </c:v>
                  </c:pt>
                  <c:pt idx="8">
                    <c:v> 8,900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3,246 </c:v>
                  </c:pt>
                  <c:pt idx="1">
                    <c:v> 3,268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2,297 </c:v>
                  </c:pt>
                  <c:pt idx="1">
                    <c:v> 2,341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3,391 </c:v>
                  </c:pt>
                  <c:pt idx="1">
                    <c:v> 3,436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-1.3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1,016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-3.6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760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4,649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3,280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1,380 </c:v>
                  </c:pt>
                  <c:pt idx="1">
                    <c:v> 1,341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2.9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1,690 </c:v>
                  </c:pt>
                  <c:pt idx="13">
                    <c:v> 1,130 </c:v>
                  </c:pt>
                </c:lvl>
                <c:lvl>
                  <c:pt idx="0">
                    <c:v> 4,762 </c:v>
                  </c:pt>
                  <c:pt idx="1">
                    <c:v> 4,809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-1.0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8,269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31,669 </c:v>
                  </c:pt>
                  <c:pt idx="1">
                    <c:v> 30,569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3.6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36,800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1kg</c:v>
                  </c:pt>
                  <c:pt idx="13">
                    <c:v>1.8kg</c:v>
                  </c:pt>
                </c:lvl>
                <c:lvl>
                  <c:pt idx="0">
                    <c:v> 1,869 </c:v>
                  </c:pt>
                  <c:pt idx="1">
                    <c:v> 1,978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2,190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5,366 </c:v>
                  </c:pt>
                  <c:pt idx="1">
                    <c:v> 5,466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5,580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5,690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3.9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1,800</c:v>
                  </c:pt>
                  <c:pt idx="6">
                    <c:v>100g 2,117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1,880</c:v>
                  </c:pt>
                  <c:pt idx="10">
                    <c:v>100g 1,780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9,348 </c:v>
                  </c:pt>
                  <c:pt idx="1">
                    <c:v> 9,671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-3.3 </c:v>
                  </c:pt>
                  <c:pt idx="5">
                    <c:v> 9,000 </c:v>
                  </c:pt>
                  <c:pt idx="6">
                    <c:v> 10,585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9,400 </c:v>
                  </c:pt>
                  <c:pt idx="10">
                    <c:v> 8,900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7,900</c:v>
                  </c:pt>
                  <c:pt idx="7">
                    <c:v>100g 9,900</c:v>
                  </c:pt>
                  <c:pt idx="8">
                    <c:v>100g 8,500</c:v>
                  </c:pt>
                  <c:pt idx="9">
                    <c:v>한우등심 100g 11,000</c:v>
                  </c:pt>
                  <c:pt idx="10">
                    <c:v>한우등심 100g 9,000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44,983 </c:v>
                  </c:pt>
                  <c:pt idx="1">
                    <c:v> 44,194 </c:v>
                  </c:pt>
                  <c:pt idx="2">
                    <c:v>↑</c:v>
                  </c:pt>
                  <c:pt idx="3">
                    <c:v> 789 </c:v>
                  </c:pt>
                  <c:pt idx="4">
                    <c:v> 1.8 </c:v>
                  </c:pt>
                  <c:pt idx="5">
                    <c:v> 40,000 </c:v>
                  </c:pt>
                  <c:pt idx="6">
                    <c:v> 39,500 </c:v>
                  </c:pt>
                  <c:pt idx="7">
                    <c:v> 49,500 </c:v>
                  </c:pt>
                  <c:pt idx="8">
                    <c:v> 42,500 </c:v>
                  </c:pt>
                  <c:pt idx="9">
                    <c:v> 55,000 </c:v>
                  </c:pt>
                  <c:pt idx="10">
                    <c:v> 45,000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1+1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9,171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689 </c:v>
                  </c:pt>
                  <c:pt idx="4">
                    <c:v> 8.1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2,859 </c:v>
                  </c:pt>
                  <c:pt idx="1">
                    <c:v> 2,796 </c:v>
                  </c:pt>
                  <c:pt idx="2">
                    <c:v>↑</c:v>
                  </c:pt>
                  <c:pt idx="3">
                    <c:v> 63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3,250 </c:v>
                  </c:pt>
                  <c:pt idx="12">
                    <c:v> 2,500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690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1,780 </c:v>
                  </c:pt>
                  <c:pt idx="10">
                    <c:v> 1,560 </c:v>
                  </c:pt>
                  <c:pt idx="11">
                    <c:v> 1,670 </c:v>
                  </c:pt>
                  <c:pt idx="12">
                    <c:v> 1,800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3,757 </c:v>
                  </c:pt>
                  <c:pt idx="1">
                    <c:v> 3,834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3,400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1,357 </c:v>
                  </c:pt>
                  <c:pt idx="1">
                    <c:v> 1,268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7.0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2,380 </c:v>
                  </c:pt>
                  <c:pt idx="1">
                    <c:v> 2,303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3.3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2,580 </c:v>
                  </c:pt>
                </c:lvl>
                <c:lvl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1,814 </c:v>
                  </c:pt>
                  <c:pt idx="1">
                    <c:v> 1,847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2,350 </c:v>
                  </c:pt>
                  <c:pt idx="11">
                    <c:v> 990 </c:v>
                  </c:pt>
                  <c:pt idx="12">
                    <c:v> 2,590 </c:v>
                  </c:pt>
                  <c:pt idx="13">
                    <c:v> 2,100 </c:v>
                  </c:pt>
                </c:lvl>
                <c:lvl>
                  <c:pt idx="8">
                    <c:v>1.8kg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3.7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7,000 </c:v>
                  </c:pt>
                  <c:pt idx="8">
                    <c:v> 9,000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2,230 </c:v>
                  </c:pt>
                  <c:pt idx="1">
                    <c:v> 2,154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3.5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59,243 </c:v>
                  </c:pt>
                  <c:pt idx="1">
                    <c:v> 56,711 </c:v>
                  </c:pt>
                  <c:pt idx="2">
                    <c:v>↑</c:v>
                  </c:pt>
                  <c:pt idx="3">
                    <c:v> 2,532 </c:v>
                  </c:pt>
                  <c:pt idx="4">
                    <c:v> 4.5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48,990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12일</c:v>
                  </c:pt>
                  <c:pt idx="6">
                    <c:v>08월 13일</c:v>
                  </c:pt>
                  <c:pt idx="7">
                    <c:v>08월 12일</c:v>
                  </c:pt>
                  <c:pt idx="8">
                    <c:v>08월 14일</c:v>
                  </c:pt>
                  <c:pt idx="9">
                    <c:v>08월 13일</c:v>
                  </c:pt>
                  <c:pt idx="10">
                    <c:v>08월 12일</c:v>
                  </c:pt>
                  <c:pt idx="11">
                    <c:v>08월 16일</c:v>
                  </c:pt>
                  <c:pt idx="12">
                    <c:v>08월 12일</c:v>
                  </c:pt>
                  <c:pt idx="13">
                    <c:v>08월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782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5.6 </c:v>
                  </c:pt>
                  <c:pt idx="5">
                    <c:v>-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1,496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1,488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15,528 </c:v>
                  </c:pt>
                  <c:pt idx="1">
                    <c:v> 14,922 </c:v>
                  </c:pt>
                  <c:pt idx="2">
                    <c:v>↑</c:v>
                  </c:pt>
                  <c:pt idx="3">
                    <c:v> 606 </c:v>
                  </c:pt>
                  <c:pt idx="4">
                    <c:v> 4.1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24,800 </c:v>
                  </c:pt>
                  <c:pt idx="12">
                    <c:v> 14,500 </c:v>
                  </c:pt>
                  <c:pt idx="13">
                    <c:v> 17,450 </c:v>
                  </c:pt>
                </c:lvl>
                <c:lvl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6,620 </c:v>
                  </c:pt>
                  <c:pt idx="1">
                    <c:v> 7,173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-7.7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8">
                    <c:v>2.7kg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9,720 </c:v>
                  </c:pt>
                  <c:pt idx="1">
                    <c:v> 9,598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1,344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1,580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13,061 </c:v>
                  </c:pt>
                  <c:pt idx="1">
                    <c:v> 12,909 </c:v>
                  </c:pt>
                  <c:pt idx="2">
                    <c:v>↑</c:v>
                  </c:pt>
                  <c:pt idx="3">
                    <c:v> 152 </c:v>
                  </c:pt>
                  <c:pt idx="4">
                    <c:v> 1.2 </c:v>
                  </c:pt>
                  <c:pt idx="5">
                    <c:v> 10,500 </c:v>
                  </c:pt>
                  <c:pt idx="6">
                    <c:v> 15,900 </c:v>
                  </c:pt>
                  <c:pt idx="7">
                    <c:v> 12,900 </c:v>
                  </c:pt>
                  <c:pt idx="8">
                    <c:v> 8,900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3,246 </c:v>
                  </c:pt>
                  <c:pt idx="1">
                    <c:v> 3,268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2,297 </c:v>
                  </c:pt>
                  <c:pt idx="1">
                    <c:v> 2,341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3,391 </c:v>
                  </c:pt>
                  <c:pt idx="1">
                    <c:v> 3,436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-1.3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1,016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-3.6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760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4,649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3,280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1,380 </c:v>
                  </c:pt>
                  <c:pt idx="1">
                    <c:v> 1,341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2.9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1,690 </c:v>
                  </c:pt>
                  <c:pt idx="13">
                    <c:v> 1,130 </c:v>
                  </c:pt>
                </c:lvl>
                <c:lvl>
                  <c:pt idx="0">
                    <c:v> 4,762 </c:v>
                  </c:pt>
                  <c:pt idx="1">
                    <c:v> 4,809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-1.0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8,269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31,669 </c:v>
                  </c:pt>
                  <c:pt idx="1">
                    <c:v> 30,569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3.6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36,800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1kg</c:v>
                  </c:pt>
                  <c:pt idx="13">
                    <c:v>1.8kg</c:v>
                  </c:pt>
                </c:lvl>
                <c:lvl>
                  <c:pt idx="0">
                    <c:v> 1,869 </c:v>
                  </c:pt>
                  <c:pt idx="1">
                    <c:v> 1,978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2,190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5,366 </c:v>
                  </c:pt>
                  <c:pt idx="1">
                    <c:v> 5,466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5,580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5,690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3.9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1,800</c:v>
                  </c:pt>
                  <c:pt idx="6">
                    <c:v>100g 2,117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1,880</c:v>
                  </c:pt>
                  <c:pt idx="10">
                    <c:v>100g 1,780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9,348 </c:v>
                  </c:pt>
                  <c:pt idx="1">
                    <c:v> 9,671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-3.3 </c:v>
                  </c:pt>
                  <c:pt idx="5">
                    <c:v> 9,000 </c:v>
                  </c:pt>
                  <c:pt idx="6">
                    <c:v> 10,585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9,400 </c:v>
                  </c:pt>
                  <c:pt idx="10">
                    <c:v> 8,900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7,900</c:v>
                  </c:pt>
                  <c:pt idx="7">
                    <c:v>100g 9,900</c:v>
                  </c:pt>
                  <c:pt idx="8">
                    <c:v>100g 8,500</c:v>
                  </c:pt>
                  <c:pt idx="9">
                    <c:v>한우등심 100g 11,000</c:v>
                  </c:pt>
                  <c:pt idx="10">
                    <c:v>한우등심 100g 9,000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44,983 </c:v>
                  </c:pt>
                  <c:pt idx="1">
                    <c:v> 44,194 </c:v>
                  </c:pt>
                  <c:pt idx="2">
                    <c:v>↑</c:v>
                  </c:pt>
                  <c:pt idx="3">
                    <c:v> 789 </c:v>
                  </c:pt>
                  <c:pt idx="4">
                    <c:v> 1.8 </c:v>
                  </c:pt>
                  <c:pt idx="5">
                    <c:v> 40,000 </c:v>
                  </c:pt>
                  <c:pt idx="6">
                    <c:v> 39,500 </c:v>
                  </c:pt>
                  <c:pt idx="7">
                    <c:v> 49,500 </c:v>
                  </c:pt>
                  <c:pt idx="8">
                    <c:v> 42,500 </c:v>
                  </c:pt>
                  <c:pt idx="9">
                    <c:v> 55,000 </c:v>
                  </c:pt>
                  <c:pt idx="10">
                    <c:v> 45,000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1+1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9,171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689 </c:v>
                  </c:pt>
                  <c:pt idx="4">
                    <c:v> 8.1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2,859 </c:v>
                  </c:pt>
                  <c:pt idx="1">
                    <c:v> 2,796 </c:v>
                  </c:pt>
                  <c:pt idx="2">
                    <c:v>↑</c:v>
                  </c:pt>
                  <c:pt idx="3">
                    <c:v> 63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3,250 </c:v>
                  </c:pt>
                  <c:pt idx="12">
                    <c:v> 2,500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690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1,780 </c:v>
                  </c:pt>
                  <c:pt idx="10">
                    <c:v> 1,560 </c:v>
                  </c:pt>
                  <c:pt idx="11">
                    <c:v> 1,670 </c:v>
                  </c:pt>
                  <c:pt idx="12">
                    <c:v> 1,800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3,757 </c:v>
                  </c:pt>
                  <c:pt idx="1">
                    <c:v> 3,834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3,400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1,357 </c:v>
                  </c:pt>
                  <c:pt idx="1">
                    <c:v> 1,268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7.0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2,380 </c:v>
                  </c:pt>
                  <c:pt idx="1">
                    <c:v> 2,303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3.3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2,580 </c:v>
                  </c:pt>
                </c:lvl>
                <c:lvl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1,814 </c:v>
                  </c:pt>
                  <c:pt idx="1">
                    <c:v> 1,847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2,350 </c:v>
                  </c:pt>
                  <c:pt idx="11">
                    <c:v> 990 </c:v>
                  </c:pt>
                  <c:pt idx="12">
                    <c:v> 2,590 </c:v>
                  </c:pt>
                  <c:pt idx="13">
                    <c:v> 2,100 </c:v>
                  </c:pt>
                </c:lvl>
                <c:lvl>
                  <c:pt idx="8">
                    <c:v>1.8kg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3.7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7,000 </c:v>
                  </c:pt>
                  <c:pt idx="8">
                    <c:v> 9,000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2,230 </c:v>
                  </c:pt>
                  <c:pt idx="1">
                    <c:v> 2,154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3.5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59,243 </c:v>
                  </c:pt>
                  <c:pt idx="1">
                    <c:v> 56,711 </c:v>
                  </c:pt>
                  <c:pt idx="2">
                    <c:v>↑</c:v>
                  </c:pt>
                  <c:pt idx="3">
                    <c:v> 2,532 </c:v>
                  </c:pt>
                  <c:pt idx="4">
                    <c:v> 4.5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48,990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12일</c:v>
                  </c:pt>
                  <c:pt idx="6">
                    <c:v>08월 13일</c:v>
                  </c:pt>
                  <c:pt idx="7">
                    <c:v>08월 12일</c:v>
                  </c:pt>
                  <c:pt idx="8">
                    <c:v>08월 14일</c:v>
                  </c:pt>
                  <c:pt idx="9">
                    <c:v>08월 13일</c:v>
                  </c:pt>
                  <c:pt idx="10">
                    <c:v>08월 12일</c:v>
                  </c:pt>
                  <c:pt idx="11">
                    <c:v>08월 16일</c:v>
                  </c:pt>
                  <c:pt idx="12">
                    <c:v>08월 12일</c:v>
                  </c:pt>
                  <c:pt idx="13">
                    <c:v>08월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1346.4444444444443</c:v>
                </c:pt>
                <c:pt idx="1">
                  <c:v>1349.7777777777778</c:v>
                </c:pt>
                <c:pt idx="2" formatCode="General">
                  <c:v>0</c:v>
                </c:pt>
                <c:pt idx="3">
                  <c:v>3.3333333333334849</c:v>
                </c:pt>
                <c:pt idx="4" formatCode="_-* #,##0.0_-;\-* #,##0.0_-;_-* &quot;-&quot;_-;_-@_-">
                  <c:v>-0.2</c:v>
                </c:pt>
                <c:pt idx="5">
                  <c:v>1357</c:v>
                </c:pt>
                <c:pt idx="6">
                  <c:v>1319</c:v>
                </c:pt>
                <c:pt idx="7">
                  <c:v>1298</c:v>
                </c:pt>
                <c:pt idx="8">
                  <c:v>1485</c:v>
                </c:pt>
                <c:pt idx="9">
                  <c:v>1289</c:v>
                </c:pt>
                <c:pt idx="10">
                  <c:v>1349</c:v>
                </c:pt>
                <c:pt idx="11">
                  <c:v>1285</c:v>
                </c:pt>
                <c:pt idx="12">
                  <c:v>1419</c:v>
                </c:pt>
                <c:pt idx="13">
                  <c:v>1317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782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5.6 </c:v>
                  </c:pt>
                  <c:pt idx="5">
                    <c:v>-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1,496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1,488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15,528 </c:v>
                  </c:pt>
                  <c:pt idx="1">
                    <c:v> 14,922 </c:v>
                  </c:pt>
                  <c:pt idx="2">
                    <c:v>↑</c:v>
                  </c:pt>
                  <c:pt idx="3">
                    <c:v> 606 </c:v>
                  </c:pt>
                  <c:pt idx="4">
                    <c:v> 4.1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24,800 </c:v>
                  </c:pt>
                  <c:pt idx="12">
                    <c:v> 14,500 </c:v>
                  </c:pt>
                  <c:pt idx="13">
                    <c:v> 17,450 </c:v>
                  </c:pt>
                </c:lvl>
                <c:lvl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6,620 </c:v>
                  </c:pt>
                  <c:pt idx="1">
                    <c:v> 7,173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-7.7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8">
                    <c:v>2.7kg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9,720 </c:v>
                  </c:pt>
                  <c:pt idx="1">
                    <c:v> 9,598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1,344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1,580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13,061 </c:v>
                  </c:pt>
                  <c:pt idx="1">
                    <c:v> 12,909 </c:v>
                  </c:pt>
                  <c:pt idx="2">
                    <c:v>↑</c:v>
                  </c:pt>
                  <c:pt idx="3">
                    <c:v> 152 </c:v>
                  </c:pt>
                  <c:pt idx="4">
                    <c:v> 1.2 </c:v>
                  </c:pt>
                  <c:pt idx="5">
                    <c:v> 10,500 </c:v>
                  </c:pt>
                  <c:pt idx="6">
                    <c:v> 15,900 </c:v>
                  </c:pt>
                  <c:pt idx="7">
                    <c:v> 12,900 </c:v>
                  </c:pt>
                  <c:pt idx="8">
                    <c:v> 8,900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3,246 </c:v>
                  </c:pt>
                  <c:pt idx="1">
                    <c:v> 3,268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2,297 </c:v>
                  </c:pt>
                  <c:pt idx="1">
                    <c:v> 2,341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3,391 </c:v>
                  </c:pt>
                  <c:pt idx="1">
                    <c:v> 3,436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-1.3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1,016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-3.6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760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4,649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3,280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1,380 </c:v>
                  </c:pt>
                  <c:pt idx="1">
                    <c:v> 1,341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2.9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1,690 </c:v>
                  </c:pt>
                  <c:pt idx="13">
                    <c:v> 1,130 </c:v>
                  </c:pt>
                </c:lvl>
                <c:lvl>
                  <c:pt idx="0">
                    <c:v> 4,762 </c:v>
                  </c:pt>
                  <c:pt idx="1">
                    <c:v> 4,809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-1.0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8,269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31,669 </c:v>
                  </c:pt>
                  <c:pt idx="1">
                    <c:v> 30,569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3.6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36,800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1kg</c:v>
                  </c:pt>
                  <c:pt idx="13">
                    <c:v>1.8kg</c:v>
                  </c:pt>
                </c:lvl>
                <c:lvl>
                  <c:pt idx="0">
                    <c:v> 1,869 </c:v>
                  </c:pt>
                  <c:pt idx="1">
                    <c:v> 1,978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2,190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5,366 </c:v>
                  </c:pt>
                  <c:pt idx="1">
                    <c:v> 5,466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5,580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5,690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3.9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1,800</c:v>
                  </c:pt>
                  <c:pt idx="6">
                    <c:v>100g 2,117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1,880</c:v>
                  </c:pt>
                  <c:pt idx="10">
                    <c:v>100g 1,780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9,348 </c:v>
                  </c:pt>
                  <c:pt idx="1">
                    <c:v> 9,671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-3.3 </c:v>
                  </c:pt>
                  <c:pt idx="5">
                    <c:v> 9,000 </c:v>
                  </c:pt>
                  <c:pt idx="6">
                    <c:v> 10,585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9,400 </c:v>
                  </c:pt>
                  <c:pt idx="10">
                    <c:v> 8,900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7,900</c:v>
                  </c:pt>
                  <c:pt idx="7">
                    <c:v>100g 9,900</c:v>
                  </c:pt>
                  <c:pt idx="8">
                    <c:v>100g 8,500</c:v>
                  </c:pt>
                  <c:pt idx="9">
                    <c:v>한우등심 100g 11,000</c:v>
                  </c:pt>
                  <c:pt idx="10">
                    <c:v>한우등심 100g 9,000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44,983 </c:v>
                  </c:pt>
                  <c:pt idx="1">
                    <c:v> 44,194 </c:v>
                  </c:pt>
                  <c:pt idx="2">
                    <c:v>↑</c:v>
                  </c:pt>
                  <c:pt idx="3">
                    <c:v> 789 </c:v>
                  </c:pt>
                  <c:pt idx="4">
                    <c:v> 1.8 </c:v>
                  </c:pt>
                  <c:pt idx="5">
                    <c:v> 40,000 </c:v>
                  </c:pt>
                  <c:pt idx="6">
                    <c:v> 39,500 </c:v>
                  </c:pt>
                  <c:pt idx="7">
                    <c:v> 49,500 </c:v>
                  </c:pt>
                  <c:pt idx="8">
                    <c:v> 42,500 </c:v>
                  </c:pt>
                  <c:pt idx="9">
                    <c:v> 55,000 </c:v>
                  </c:pt>
                  <c:pt idx="10">
                    <c:v> 45,000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1+1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9,171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689 </c:v>
                  </c:pt>
                  <c:pt idx="4">
                    <c:v> 8.1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2,859 </c:v>
                  </c:pt>
                  <c:pt idx="1">
                    <c:v> 2,796 </c:v>
                  </c:pt>
                  <c:pt idx="2">
                    <c:v>↑</c:v>
                  </c:pt>
                  <c:pt idx="3">
                    <c:v> 63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3,250 </c:v>
                  </c:pt>
                  <c:pt idx="12">
                    <c:v> 2,500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690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1,780 </c:v>
                  </c:pt>
                  <c:pt idx="10">
                    <c:v> 1,560 </c:v>
                  </c:pt>
                  <c:pt idx="11">
                    <c:v> 1,670 </c:v>
                  </c:pt>
                  <c:pt idx="12">
                    <c:v> 1,800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3,757 </c:v>
                  </c:pt>
                  <c:pt idx="1">
                    <c:v> 3,834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3,400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1,357 </c:v>
                  </c:pt>
                  <c:pt idx="1">
                    <c:v> 1,268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7.0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2,380 </c:v>
                  </c:pt>
                  <c:pt idx="1">
                    <c:v> 2,303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3.3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2,580 </c:v>
                  </c:pt>
                </c:lvl>
                <c:lvl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1,814 </c:v>
                  </c:pt>
                  <c:pt idx="1">
                    <c:v> 1,847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2,350 </c:v>
                  </c:pt>
                  <c:pt idx="11">
                    <c:v> 990 </c:v>
                  </c:pt>
                  <c:pt idx="12">
                    <c:v> 2,590 </c:v>
                  </c:pt>
                  <c:pt idx="13">
                    <c:v> 2,100 </c:v>
                  </c:pt>
                </c:lvl>
                <c:lvl>
                  <c:pt idx="8">
                    <c:v>1.8kg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3.7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7,000 </c:v>
                  </c:pt>
                  <c:pt idx="8">
                    <c:v> 9,000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2,230 </c:v>
                  </c:pt>
                  <c:pt idx="1">
                    <c:v> 2,154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3.5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59,243 </c:v>
                  </c:pt>
                  <c:pt idx="1">
                    <c:v> 56,711 </c:v>
                  </c:pt>
                  <c:pt idx="2">
                    <c:v>↑</c:v>
                  </c:pt>
                  <c:pt idx="3">
                    <c:v> 2,532 </c:v>
                  </c:pt>
                  <c:pt idx="4">
                    <c:v> 4.5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48,990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12일</c:v>
                  </c:pt>
                  <c:pt idx="6">
                    <c:v>08월 13일</c:v>
                  </c:pt>
                  <c:pt idx="7">
                    <c:v>08월 12일</c:v>
                  </c:pt>
                  <c:pt idx="8">
                    <c:v>08월 14일</c:v>
                  </c:pt>
                  <c:pt idx="9">
                    <c:v>08월 13일</c:v>
                  </c:pt>
                  <c:pt idx="10">
                    <c:v>08월 12일</c:v>
                  </c:pt>
                  <c:pt idx="11">
                    <c:v>08월 16일</c:v>
                  </c:pt>
                  <c:pt idx="12">
                    <c:v>08월 12일</c:v>
                  </c:pt>
                  <c:pt idx="13">
                    <c:v>08월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782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5.6 </c:v>
                  </c:pt>
                  <c:pt idx="5">
                    <c:v>-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1,496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1,488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15,528 </c:v>
                  </c:pt>
                  <c:pt idx="1">
                    <c:v> 14,922 </c:v>
                  </c:pt>
                  <c:pt idx="2">
                    <c:v>↑</c:v>
                  </c:pt>
                  <c:pt idx="3">
                    <c:v> 606 </c:v>
                  </c:pt>
                  <c:pt idx="4">
                    <c:v> 4.1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24,800 </c:v>
                  </c:pt>
                  <c:pt idx="12">
                    <c:v> 14,500 </c:v>
                  </c:pt>
                  <c:pt idx="13">
                    <c:v> 17,450 </c:v>
                  </c:pt>
                </c:lvl>
                <c:lvl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6,620 </c:v>
                  </c:pt>
                  <c:pt idx="1">
                    <c:v> 7,173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-7.7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8">
                    <c:v>2.7kg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9,720 </c:v>
                  </c:pt>
                  <c:pt idx="1">
                    <c:v> 9,598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1,344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1,580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13,061 </c:v>
                  </c:pt>
                  <c:pt idx="1">
                    <c:v> 12,909 </c:v>
                  </c:pt>
                  <c:pt idx="2">
                    <c:v>↑</c:v>
                  </c:pt>
                  <c:pt idx="3">
                    <c:v> 152 </c:v>
                  </c:pt>
                  <c:pt idx="4">
                    <c:v> 1.2 </c:v>
                  </c:pt>
                  <c:pt idx="5">
                    <c:v> 10,500 </c:v>
                  </c:pt>
                  <c:pt idx="6">
                    <c:v> 15,900 </c:v>
                  </c:pt>
                  <c:pt idx="7">
                    <c:v> 12,900 </c:v>
                  </c:pt>
                  <c:pt idx="8">
                    <c:v> 8,900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3,246 </c:v>
                  </c:pt>
                  <c:pt idx="1">
                    <c:v> 3,268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2,297 </c:v>
                  </c:pt>
                  <c:pt idx="1">
                    <c:v> 2,341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3,391 </c:v>
                  </c:pt>
                  <c:pt idx="1">
                    <c:v> 3,436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-1.3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1,016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-3.6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760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4,649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3,280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1,380 </c:v>
                  </c:pt>
                  <c:pt idx="1">
                    <c:v> 1,341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2.9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1,690 </c:v>
                  </c:pt>
                  <c:pt idx="13">
                    <c:v> 1,130 </c:v>
                  </c:pt>
                </c:lvl>
                <c:lvl>
                  <c:pt idx="0">
                    <c:v> 4,762 </c:v>
                  </c:pt>
                  <c:pt idx="1">
                    <c:v> 4,809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-1.0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8,269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31,669 </c:v>
                  </c:pt>
                  <c:pt idx="1">
                    <c:v> 30,569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3.6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36,800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1kg</c:v>
                  </c:pt>
                  <c:pt idx="13">
                    <c:v>1.8kg</c:v>
                  </c:pt>
                </c:lvl>
                <c:lvl>
                  <c:pt idx="0">
                    <c:v> 1,869 </c:v>
                  </c:pt>
                  <c:pt idx="1">
                    <c:v> 1,978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2,190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5,366 </c:v>
                  </c:pt>
                  <c:pt idx="1">
                    <c:v> 5,466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5,580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5,690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3.9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1,800</c:v>
                  </c:pt>
                  <c:pt idx="6">
                    <c:v>100g 2,117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1,880</c:v>
                  </c:pt>
                  <c:pt idx="10">
                    <c:v>100g 1,780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9,348 </c:v>
                  </c:pt>
                  <c:pt idx="1">
                    <c:v> 9,671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-3.3 </c:v>
                  </c:pt>
                  <c:pt idx="5">
                    <c:v> 9,000 </c:v>
                  </c:pt>
                  <c:pt idx="6">
                    <c:v> 10,585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9,400 </c:v>
                  </c:pt>
                  <c:pt idx="10">
                    <c:v> 8,900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7,900</c:v>
                  </c:pt>
                  <c:pt idx="7">
                    <c:v>100g 9,900</c:v>
                  </c:pt>
                  <c:pt idx="8">
                    <c:v>100g 8,500</c:v>
                  </c:pt>
                  <c:pt idx="9">
                    <c:v>한우등심 100g 11,000</c:v>
                  </c:pt>
                  <c:pt idx="10">
                    <c:v>한우등심 100g 9,000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44,983 </c:v>
                  </c:pt>
                  <c:pt idx="1">
                    <c:v> 44,194 </c:v>
                  </c:pt>
                  <c:pt idx="2">
                    <c:v>↑</c:v>
                  </c:pt>
                  <c:pt idx="3">
                    <c:v> 789 </c:v>
                  </c:pt>
                  <c:pt idx="4">
                    <c:v> 1.8 </c:v>
                  </c:pt>
                  <c:pt idx="5">
                    <c:v> 40,000 </c:v>
                  </c:pt>
                  <c:pt idx="6">
                    <c:v> 39,500 </c:v>
                  </c:pt>
                  <c:pt idx="7">
                    <c:v> 49,500 </c:v>
                  </c:pt>
                  <c:pt idx="8">
                    <c:v> 42,500 </c:v>
                  </c:pt>
                  <c:pt idx="9">
                    <c:v> 55,000 </c:v>
                  </c:pt>
                  <c:pt idx="10">
                    <c:v> 45,000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1+1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9,171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689 </c:v>
                  </c:pt>
                  <c:pt idx="4">
                    <c:v> 8.1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2,859 </c:v>
                  </c:pt>
                  <c:pt idx="1">
                    <c:v> 2,796 </c:v>
                  </c:pt>
                  <c:pt idx="2">
                    <c:v>↑</c:v>
                  </c:pt>
                  <c:pt idx="3">
                    <c:v> 63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3,250 </c:v>
                  </c:pt>
                  <c:pt idx="12">
                    <c:v> 2,500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690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1,780 </c:v>
                  </c:pt>
                  <c:pt idx="10">
                    <c:v> 1,560 </c:v>
                  </c:pt>
                  <c:pt idx="11">
                    <c:v> 1,670 </c:v>
                  </c:pt>
                  <c:pt idx="12">
                    <c:v> 1,800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3,757 </c:v>
                  </c:pt>
                  <c:pt idx="1">
                    <c:v> 3,834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3,400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1,357 </c:v>
                  </c:pt>
                  <c:pt idx="1">
                    <c:v> 1,268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7.0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2,380 </c:v>
                  </c:pt>
                  <c:pt idx="1">
                    <c:v> 2,303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3.3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2,580 </c:v>
                  </c:pt>
                </c:lvl>
                <c:lvl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1,814 </c:v>
                  </c:pt>
                  <c:pt idx="1">
                    <c:v> 1,847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2,350 </c:v>
                  </c:pt>
                  <c:pt idx="11">
                    <c:v> 990 </c:v>
                  </c:pt>
                  <c:pt idx="12">
                    <c:v> 2,590 </c:v>
                  </c:pt>
                  <c:pt idx="13">
                    <c:v> 2,100 </c:v>
                  </c:pt>
                </c:lvl>
                <c:lvl>
                  <c:pt idx="8">
                    <c:v>1.8kg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3.7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7,000 </c:v>
                  </c:pt>
                  <c:pt idx="8">
                    <c:v> 9,000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2,230 </c:v>
                  </c:pt>
                  <c:pt idx="1">
                    <c:v> 2,154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3.5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59,243 </c:v>
                  </c:pt>
                  <c:pt idx="1">
                    <c:v> 56,711 </c:v>
                  </c:pt>
                  <c:pt idx="2">
                    <c:v>↑</c:v>
                  </c:pt>
                  <c:pt idx="3">
                    <c:v> 2,532 </c:v>
                  </c:pt>
                  <c:pt idx="4">
                    <c:v> 4.5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48,990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12일</c:v>
                  </c:pt>
                  <c:pt idx="6">
                    <c:v>08월 13일</c:v>
                  </c:pt>
                  <c:pt idx="7">
                    <c:v>08월 12일</c:v>
                  </c:pt>
                  <c:pt idx="8">
                    <c:v>08월 14일</c:v>
                  </c:pt>
                  <c:pt idx="9">
                    <c:v>08월 13일</c:v>
                  </c:pt>
                  <c:pt idx="10">
                    <c:v>08월 12일</c:v>
                  </c:pt>
                  <c:pt idx="11">
                    <c:v>08월 16일</c:v>
                  </c:pt>
                  <c:pt idx="12">
                    <c:v>08월 12일</c:v>
                  </c:pt>
                  <c:pt idx="13">
                    <c:v>08월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782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5.6 </c:v>
                  </c:pt>
                  <c:pt idx="5">
                    <c:v>-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1,496 </c:v>
                  </c:pt>
                  <c:pt idx="1">
                    <c:v> 1,498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1,488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15,528 </c:v>
                  </c:pt>
                  <c:pt idx="1">
                    <c:v> 14,922 </c:v>
                  </c:pt>
                  <c:pt idx="2">
                    <c:v>↑</c:v>
                  </c:pt>
                  <c:pt idx="3">
                    <c:v> 606 </c:v>
                  </c:pt>
                  <c:pt idx="4">
                    <c:v> 4.1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24,800 </c:v>
                  </c:pt>
                  <c:pt idx="12">
                    <c:v> 14,500 </c:v>
                  </c:pt>
                  <c:pt idx="13">
                    <c:v> 17,450 </c:v>
                  </c:pt>
                </c:lvl>
                <c:lvl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6,620 </c:v>
                  </c:pt>
                  <c:pt idx="1">
                    <c:v> 7,173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-7.7 </c:v>
                  </c:pt>
                  <c:pt idx="5">
                    <c:v> 6,800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8">
                    <c:v>2.7kg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9,720 </c:v>
                  </c:pt>
                  <c:pt idx="1">
                    <c:v> 9,598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1,344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1,580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13,061 </c:v>
                  </c:pt>
                  <c:pt idx="1">
                    <c:v> 12,909 </c:v>
                  </c:pt>
                  <c:pt idx="2">
                    <c:v>↑</c:v>
                  </c:pt>
                  <c:pt idx="3">
                    <c:v> 152 </c:v>
                  </c:pt>
                  <c:pt idx="4">
                    <c:v> 1.2 </c:v>
                  </c:pt>
                  <c:pt idx="5">
                    <c:v> 10,500 </c:v>
                  </c:pt>
                  <c:pt idx="6">
                    <c:v> 15,900 </c:v>
                  </c:pt>
                  <c:pt idx="7">
                    <c:v> 12,900 </c:v>
                  </c:pt>
                  <c:pt idx="8">
                    <c:v> 8,900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3,246 </c:v>
                  </c:pt>
                  <c:pt idx="1">
                    <c:v> 3,268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2,297 </c:v>
                  </c:pt>
                  <c:pt idx="1">
                    <c:v> 2,341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3,391 </c:v>
                  </c:pt>
                  <c:pt idx="1">
                    <c:v> 3,436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-1.3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2,980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1,016 </c:v>
                  </c:pt>
                  <c:pt idx="1">
                    <c:v> 1,053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-3.6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760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4,649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3,280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3,580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1,380 </c:v>
                  </c:pt>
                  <c:pt idx="1">
                    <c:v> 1,341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2.9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1,690 </c:v>
                  </c:pt>
                  <c:pt idx="13">
                    <c:v> 1,130 </c:v>
                  </c:pt>
                </c:lvl>
                <c:lvl>
                  <c:pt idx="0">
                    <c:v> 4,762 </c:v>
                  </c:pt>
                  <c:pt idx="1">
                    <c:v> 4,809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-1.0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8,047 </c:v>
                  </c:pt>
                  <c:pt idx="1">
                    <c:v> 8,269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31,669 </c:v>
                  </c:pt>
                  <c:pt idx="1">
                    <c:v> 30,569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3.6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36,800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1kg</c:v>
                  </c:pt>
                  <c:pt idx="13">
                    <c:v>1.8kg</c:v>
                  </c:pt>
                </c:lvl>
                <c:lvl>
                  <c:pt idx="0">
                    <c:v> 1,869 </c:v>
                  </c:pt>
                  <c:pt idx="1">
                    <c:v> 1,978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2,190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5,366 </c:v>
                  </c:pt>
                  <c:pt idx="1">
                    <c:v> 5,466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5,580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5,690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3.9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1,800</c:v>
                  </c:pt>
                  <c:pt idx="6">
                    <c:v>100g 2,117</c:v>
                  </c:pt>
                  <c:pt idx="7">
                    <c:v>100g 2,300</c:v>
                  </c:pt>
                  <c:pt idx="8">
                    <c:v>100g 2,300</c:v>
                  </c:pt>
                  <c:pt idx="9">
                    <c:v>100g 1,880</c:v>
                  </c:pt>
                  <c:pt idx="10">
                    <c:v>100g 1,780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1,880</c:v>
                  </c:pt>
                </c:lvl>
                <c:lvl>
                  <c:pt idx="0">
                    <c:v> 9,348 </c:v>
                  </c:pt>
                  <c:pt idx="1">
                    <c:v> 9,671 </c:v>
                  </c:pt>
                  <c:pt idx="2">
                    <c:v>↓</c:v>
                  </c:pt>
                  <c:pt idx="3">
                    <c:v> 322 </c:v>
                  </c:pt>
                  <c:pt idx="4">
                    <c:v>-3.3 </c:v>
                  </c:pt>
                  <c:pt idx="5">
                    <c:v> 9,000 </c:v>
                  </c:pt>
                  <c:pt idx="6">
                    <c:v> 10,585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9,400 </c:v>
                  </c:pt>
                  <c:pt idx="10">
                    <c:v> 8,900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7,900</c:v>
                  </c:pt>
                  <c:pt idx="7">
                    <c:v>100g 9,900</c:v>
                  </c:pt>
                  <c:pt idx="8">
                    <c:v>100g 8,500</c:v>
                  </c:pt>
                  <c:pt idx="9">
                    <c:v>한우등심 100g 11,000</c:v>
                  </c:pt>
                  <c:pt idx="10">
                    <c:v>한우등심 100g 9,000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44,983 </c:v>
                  </c:pt>
                  <c:pt idx="1">
                    <c:v> 44,194 </c:v>
                  </c:pt>
                  <c:pt idx="2">
                    <c:v>↑</c:v>
                  </c:pt>
                  <c:pt idx="3">
                    <c:v> 789 </c:v>
                  </c:pt>
                  <c:pt idx="4">
                    <c:v> 1.8 </c:v>
                  </c:pt>
                  <c:pt idx="5">
                    <c:v> 40,000 </c:v>
                  </c:pt>
                  <c:pt idx="6">
                    <c:v> 39,500 </c:v>
                  </c:pt>
                  <c:pt idx="7">
                    <c:v> 49,500 </c:v>
                  </c:pt>
                  <c:pt idx="8">
                    <c:v> 42,500 </c:v>
                  </c:pt>
                  <c:pt idx="9">
                    <c:v> 55,000 </c:v>
                  </c:pt>
                  <c:pt idx="10">
                    <c:v> 45,000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1+1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9,171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689 </c:v>
                  </c:pt>
                  <c:pt idx="4">
                    <c:v> 8.1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9,980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2,859 </c:v>
                  </c:pt>
                  <c:pt idx="1">
                    <c:v> 2,796 </c:v>
                  </c:pt>
                  <c:pt idx="2">
                    <c:v>↑</c:v>
                  </c:pt>
                  <c:pt idx="3">
                    <c:v> 63 </c:v>
                  </c:pt>
                  <c:pt idx="4">
                    <c:v> 2.2 </c:v>
                  </c:pt>
                  <c:pt idx="5">
                    <c:v> 1,000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1,980 </c:v>
                  </c:pt>
                  <c:pt idx="11">
                    <c:v> 3,250 </c:v>
                  </c:pt>
                  <c:pt idx="12">
                    <c:v> 2,500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690 </c:v>
                  </c:pt>
                  <c:pt idx="7">
                    <c:v> 1,000 </c:v>
                  </c:pt>
                  <c:pt idx="8">
                    <c:v> 5,000 </c:v>
                  </c:pt>
                  <c:pt idx="9">
                    <c:v> 1,780 </c:v>
                  </c:pt>
                  <c:pt idx="10">
                    <c:v> 1,560 </c:v>
                  </c:pt>
                  <c:pt idx="11">
                    <c:v> 1,670 </c:v>
                  </c:pt>
                  <c:pt idx="12">
                    <c:v> 1,800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3,757 </c:v>
                  </c:pt>
                  <c:pt idx="1">
                    <c:v> 3,834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-2.0 </c:v>
                  </c:pt>
                  <c:pt idx="5">
                    <c:v> 3,000 </c:v>
                  </c:pt>
                  <c:pt idx="6">
                    <c:v> 3,400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1,357 </c:v>
                  </c:pt>
                  <c:pt idx="1">
                    <c:v> 1,268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7.0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1,380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2,380 </c:v>
                  </c:pt>
                  <c:pt idx="1">
                    <c:v> 2,303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3.3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2,580 </c:v>
                  </c:pt>
                </c:lvl>
                <c:lvl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1,814 </c:v>
                  </c:pt>
                  <c:pt idx="1">
                    <c:v> 1,847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2,350 </c:v>
                  </c:pt>
                  <c:pt idx="11">
                    <c:v> 990 </c:v>
                  </c:pt>
                  <c:pt idx="12">
                    <c:v> 2,590 </c:v>
                  </c:pt>
                  <c:pt idx="13">
                    <c:v> 2,100 </c:v>
                  </c:pt>
                </c:lvl>
                <c:lvl>
                  <c:pt idx="8">
                    <c:v>1.8kg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3.7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7,000 </c:v>
                  </c:pt>
                  <c:pt idx="8">
                    <c:v> 9,000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2,230 </c:v>
                  </c:pt>
                  <c:pt idx="1">
                    <c:v> 2,154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3.5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59,243 </c:v>
                  </c:pt>
                  <c:pt idx="1">
                    <c:v> 56,711 </c:v>
                  </c:pt>
                  <c:pt idx="2">
                    <c:v>↑</c:v>
                  </c:pt>
                  <c:pt idx="3">
                    <c:v> 2,532 </c:v>
                  </c:pt>
                  <c:pt idx="4">
                    <c:v> 4.5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48,990 </c:v>
                  </c:pt>
                  <c:pt idx="11">
                    <c:v> 49,800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12일</c:v>
                  </c:pt>
                  <c:pt idx="6">
                    <c:v>08월 13일</c:v>
                  </c:pt>
                  <c:pt idx="7">
                    <c:v>08월 12일</c:v>
                  </c:pt>
                  <c:pt idx="8">
                    <c:v>08월 14일</c:v>
                  </c:pt>
                  <c:pt idx="9">
                    <c:v>08월 13일</c:v>
                  </c:pt>
                  <c:pt idx="10">
                    <c:v>08월 12일</c:v>
                  </c:pt>
                  <c:pt idx="11">
                    <c:v>08월 16일</c:v>
                  </c:pt>
                  <c:pt idx="12">
                    <c:v>08월 12일</c:v>
                  </c:pt>
                  <c:pt idx="13">
                    <c:v>08월 14일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053632"/>
        <c:axId val="170055552"/>
      </c:barChart>
      <c:catAx>
        <c:axId val="170053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70055552"/>
        <c:crosses val="autoZero"/>
        <c:auto val="1"/>
        <c:lblAlgn val="ctr"/>
        <c:lblOffset val="100"/>
        <c:noMultiLvlLbl val="0"/>
      </c:catAx>
      <c:valAx>
        <c:axId val="17005555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700536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182</v>
      </c>
      <c r="J3" s="29">
        <v>43690</v>
      </c>
      <c r="K3" s="29">
        <v>43689</v>
      </c>
      <c r="L3" s="29">
        <v>43691</v>
      </c>
      <c r="M3" s="29">
        <v>43690</v>
      </c>
      <c r="N3" s="29">
        <v>43689</v>
      </c>
      <c r="O3" s="29">
        <v>43693</v>
      </c>
      <c r="P3" s="29">
        <v>43689</v>
      </c>
      <c r="Q3" s="29">
        <v>43691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59243.333333333336</v>
      </c>
      <c r="E4" s="3">
        <v>56711.111111111109</v>
      </c>
      <c r="F4" s="4" t="str">
        <f>IF((D4-E4)&lt;0,"↓",IF((D4-E4)&gt;0,"↑",""))</f>
        <v>↑</v>
      </c>
      <c r="G4" s="5">
        <f>ABS(D4-E4)</f>
        <v>2532.2222222222263</v>
      </c>
      <c r="H4" s="26">
        <f>ROUND(((D4-E4)/E4)*100,1)</f>
        <v>4.5</v>
      </c>
      <c r="I4" s="13">
        <v>72000</v>
      </c>
      <c r="J4" s="13">
        <v>66800</v>
      </c>
      <c r="K4" s="13">
        <v>72900</v>
      </c>
      <c r="L4" s="13">
        <v>64800</v>
      </c>
      <c r="M4" s="13">
        <v>54000</v>
      </c>
      <c r="N4" s="13">
        <v>48990</v>
      </c>
      <c r="O4" s="13">
        <v>49800</v>
      </c>
      <c r="P4" s="13">
        <v>49900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111</v>
      </c>
      <c r="M5" s="13" t="s">
        <v>137</v>
      </c>
      <c r="N5" s="13" t="s">
        <v>101</v>
      </c>
      <c r="O5" s="13" t="s">
        <v>206</v>
      </c>
      <c r="P5" s="13" t="s">
        <v>164</v>
      </c>
      <c r="Q5" s="13" t="s">
        <v>127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2230</v>
      </c>
      <c r="E6" s="3">
        <v>2154.4444444444443</v>
      </c>
      <c r="F6" s="4" t="str">
        <f>IF((D6-E6)&lt;0,"↓",IF((D6-E6)&gt;0,"↑",""))</f>
        <v>↑</v>
      </c>
      <c r="G6" s="5">
        <f>ABS(D6-E6)</f>
        <v>75.555555555555657</v>
      </c>
      <c r="H6" s="26">
        <f>ROUND(((D6-E6)/E6)*100,1)</f>
        <v>3.5</v>
      </c>
      <c r="I6" s="13">
        <v>3000</v>
      </c>
      <c r="J6" s="13">
        <v>1980</v>
      </c>
      <c r="K6" s="13">
        <v>2490</v>
      </c>
      <c r="L6" s="13">
        <v>2280</v>
      </c>
      <c r="M6" s="13">
        <v>2000</v>
      </c>
      <c r="N6" s="13">
        <v>2180</v>
      </c>
      <c r="O6" s="13">
        <v>1950</v>
      </c>
      <c r="P6" s="13">
        <v>2190</v>
      </c>
      <c r="Q6" s="13">
        <v>2000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/>
      <c r="J7" s="13" t="s">
        <v>151</v>
      </c>
      <c r="K7" s="13"/>
      <c r="L7" s="13" t="s">
        <v>194</v>
      </c>
      <c r="M7" s="13" t="s">
        <v>199</v>
      </c>
      <c r="N7" s="13" t="s">
        <v>173</v>
      </c>
      <c r="O7" s="13" t="s">
        <v>152</v>
      </c>
      <c r="P7" s="13"/>
      <c r="Q7" s="13" t="s">
        <v>147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5047.7777777777774</v>
      </c>
      <c r="E8" s="3">
        <v>4867.7777777777774</v>
      </c>
      <c r="F8" s="4" t="str">
        <f>IF((D8-E8)&lt;0,"↓",IF((D8-E8)&gt;0,"↑",""))</f>
        <v>↑</v>
      </c>
      <c r="G8" s="5">
        <f>ABS(D8-E8)</f>
        <v>180</v>
      </c>
      <c r="H8" s="26">
        <f>ROUND(((D8-E8)/E8)*100,1)</f>
        <v>3.7</v>
      </c>
      <c r="I8" s="13">
        <v>5000</v>
      </c>
      <c r="J8" s="13">
        <v>3980</v>
      </c>
      <c r="K8" s="13">
        <v>7000</v>
      </c>
      <c r="L8" s="13">
        <v>9000</v>
      </c>
      <c r="M8" s="13">
        <v>2500</v>
      </c>
      <c r="N8" s="13">
        <v>2480</v>
      </c>
      <c r="O8" s="13">
        <v>5980</v>
      </c>
      <c r="P8" s="13">
        <v>6990</v>
      </c>
      <c r="Q8" s="13">
        <v>2500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 t="s">
        <v>195</v>
      </c>
      <c r="M9" s="13" t="s">
        <v>130</v>
      </c>
      <c r="N9" s="13" t="s">
        <v>202</v>
      </c>
      <c r="O9" s="15" t="s">
        <v>174</v>
      </c>
      <c r="P9" s="13"/>
      <c r="Q9" s="13" t="s">
        <v>115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1814.4444444444443</v>
      </c>
      <c r="E10" s="3">
        <v>1846.6666666666667</v>
      </c>
      <c r="F10" s="4" t="str">
        <f>IF((D10-E10)&lt;0,"↓",IF((D10-E10)&gt;0,"↑",""))</f>
        <v>↓</v>
      </c>
      <c r="G10" s="5">
        <f>ABS(D10-E10)</f>
        <v>32.222222222222399</v>
      </c>
      <c r="H10" s="26">
        <f>ROUND(((D10-E10)/E10)*100,1)</f>
        <v>-1.7</v>
      </c>
      <c r="I10" s="13">
        <v>2000</v>
      </c>
      <c r="J10" s="13">
        <v>1200</v>
      </c>
      <c r="K10" s="13">
        <v>2000</v>
      </c>
      <c r="L10" s="13">
        <v>1000</v>
      </c>
      <c r="M10" s="13">
        <v>2100</v>
      </c>
      <c r="N10" s="13">
        <v>2350</v>
      </c>
      <c r="O10" s="13">
        <v>990</v>
      </c>
      <c r="P10" s="13">
        <v>2590</v>
      </c>
      <c r="Q10" s="13">
        <v>2100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 t="s">
        <v>195</v>
      </c>
      <c r="O11" s="13"/>
      <c r="P11" s="13" t="s">
        <v>146</v>
      </c>
      <c r="Q11" s="13" t="s">
        <v>180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2380</v>
      </c>
      <c r="E12" s="3">
        <v>2303.3333333333335</v>
      </c>
      <c r="F12" s="4" t="str">
        <f>IF((D12-E12)&lt;0,"↓",IF((D12-E12)&gt;0,"↑",""))</f>
        <v>↑</v>
      </c>
      <c r="G12" s="5">
        <f>ABS(D12-E12)</f>
        <v>76.666666666666515</v>
      </c>
      <c r="H12" s="26">
        <f>ROUND(((D12-E12)/E12)*100,1)</f>
        <v>3.3</v>
      </c>
      <c r="I12" s="13">
        <v>2000</v>
      </c>
      <c r="J12" s="13">
        <v>2000</v>
      </c>
      <c r="K12" s="13">
        <v>2500</v>
      </c>
      <c r="L12" s="13">
        <v>2500</v>
      </c>
      <c r="M12" s="13">
        <v>2580</v>
      </c>
      <c r="N12" s="13">
        <v>2780</v>
      </c>
      <c r="O12" s="13">
        <v>990</v>
      </c>
      <c r="P12" s="13">
        <v>3490</v>
      </c>
      <c r="Q12" s="13">
        <v>2580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141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1356.6666666666667</v>
      </c>
      <c r="E14" s="3">
        <v>1267.7777777777778</v>
      </c>
      <c r="F14" s="4" t="str">
        <f>IF((D14-E14)&lt;0,"↓",IF((D14-E14)&gt;0,"↑",""))</f>
        <v>↑</v>
      </c>
      <c r="G14" s="5">
        <f>ABS(D14-E14)</f>
        <v>88.888888888888914</v>
      </c>
      <c r="H14" s="26">
        <f>ROUND(((D14-E14)/E14)*100,1)</f>
        <v>7</v>
      </c>
      <c r="I14" s="13">
        <v>1000</v>
      </c>
      <c r="J14" s="13">
        <v>1500</v>
      </c>
      <c r="K14" s="13">
        <v>1500</v>
      </c>
      <c r="L14" s="13">
        <v>1500</v>
      </c>
      <c r="M14" s="13">
        <v>1380</v>
      </c>
      <c r="N14" s="13">
        <v>1180</v>
      </c>
      <c r="O14" s="13">
        <v>1280</v>
      </c>
      <c r="P14" s="13">
        <v>1490</v>
      </c>
      <c r="Q14" s="13">
        <v>1380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3756.6666666666665</v>
      </c>
      <c r="E16" s="3">
        <v>3834.4444444444443</v>
      </c>
      <c r="F16" s="4" t="str">
        <f>IF((D16-E16)&lt;0,"↓",IF((D16-E16)&gt;0,"↑",""))</f>
        <v>↓</v>
      </c>
      <c r="G16" s="5">
        <f>ABS(D16-E16)</f>
        <v>77.777777777777828</v>
      </c>
      <c r="H16" s="26">
        <f>ROUND(((D16-E16)/E16)*100,1)</f>
        <v>-2</v>
      </c>
      <c r="I16" s="13">
        <v>3000</v>
      </c>
      <c r="J16" s="13">
        <v>3400</v>
      </c>
      <c r="K16" s="13">
        <v>10000</v>
      </c>
      <c r="L16" s="13">
        <v>3000</v>
      </c>
      <c r="M16" s="13">
        <v>2980</v>
      </c>
      <c r="N16" s="13">
        <v>2980</v>
      </c>
      <c r="O16" s="13">
        <v>2480</v>
      </c>
      <c r="P16" s="13">
        <v>2990</v>
      </c>
      <c r="Q16" s="13">
        <v>2980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 t="s">
        <v>168</v>
      </c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1721.1111111111111</v>
      </c>
      <c r="E18" s="3">
        <v>1730.4444444444443</v>
      </c>
      <c r="F18" s="4" t="str">
        <f>IF((D18-E18)&lt;0,"↓",IF((D18-E18)&gt;0,"↑",""))</f>
        <v>↓</v>
      </c>
      <c r="G18" s="5">
        <f>ABS(D18-E18)</f>
        <v>9.3333333333332575</v>
      </c>
      <c r="H18" s="26">
        <f>ROUND(((D18-E18)/E18)*100,1)</f>
        <v>-0.5</v>
      </c>
      <c r="I18" s="13">
        <v>1000</v>
      </c>
      <c r="J18" s="13">
        <v>690</v>
      </c>
      <c r="K18" s="13">
        <v>1000</v>
      </c>
      <c r="L18" s="13">
        <v>5000</v>
      </c>
      <c r="M18" s="13">
        <v>1780</v>
      </c>
      <c r="N18" s="13">
        <v>1560</v>
      </c>
      <c r="O18" s="13">
        <v>1670</v>
      </c>
      <c r="P18" s="13">
        <v>1800</v>
      </c>
      <c r="Q18" s="13">
        <v>990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2858.8888888888887</v>
      </c>
      <c r="E20" s="3">
        <v>2796.1111111111113</v>
      </c>
      <c r="F20" s="4" t="str">
        <f>IF((D20-E20)&lt;0,"↓",IF((D20-E20)&gt;0,"↑",""))</f>
        <v>↑</v>
      </c>
      <c r="G20" s="5">
        <f>ABS(D20-E20)</f>
        <v>62.777777777777374</v>
      </c>
      <c r="H20" s="26">
        <f>ROUND(((D20-E20)/E20)*100,1)</f>
        <v>2.2000000000000002</v>
      </c>
      <c r="I20" s="13">
        <v>1000</v>
      </c>
      <c r="J20" s="13">
        <v>3000</v>
      </c>
      <c r="K20" s="13">
        <v>5000</v>
      </c>
      <c r="L20" s="13">
        <v>3000</v>
      </c>
      <c r="M20" s="13">
        <v>2500</v>
      </c>
      <c r="N20" s="13">
        <v>1980</v>
      </c>
      <c r="O20" s="13">
        <v>3250</v>
      </c>
      <c r="P20" s="13">
        <v>2500</v>
      </c>
      <c r="Q20" s="13">
        <v>3500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9171.1111111111113</v>
      </c>
      <c r="E22" s="3">
        <v>8482.2222222222226</v>
      </c>
      <c r="F22" s="4" t="str">
        <f>IF((D22-E22)&lt;0,"↓",IF((D22-E22)&gt;0,"↑",""))</f>
        <v>↑</v>
      </c>
      <c r="G22" s="5">
        <f>ABS(D22-E22)</f>
        <v>688.88888888888869</v>
      </c>
      <c r="H22" s="26">
        <f>ROUND(((D22-E22)/E22)*100,1)</f>
        <v>8.1</v>
      </c>
      <c r="I22" s="13">
        <v>9000</v>
      </c>
      <c r="J22" s="13">
        <v>9900</v>
      </c>
      <c r="K22" s="13">
        <v>10000</v>
      </c>
      <c r="L22" s="13">
        <v>5000</v>
      </c>
      <c r="M22" s="13">
        <v>6980</v>
      </c>
      <c r="N22" s="13">
        <v>9980</v>
      </c>
      <c r="O22" s="13">
        <v>10800</v>
      </c>
      <c r="P22" s="13">
        <v>13900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134</v>
      </c>
      <c r="J23" s="20" t="s">
        <v>186</v>
      </c>
      <c r="K23" s="20"/>
      <c r="L23" s="20"/>
      <c r="M23" s="32" t="s">
        <v>121</v>
      </c>
      <c r="N23" s="23" t="s">
        <v>201</v>
      </c>
      <c r="O23" s="20" t="s">
        <v>126</v>
      </c>
      <c r="P23" s="20" t="s">
        <v>177</v>
      </c>
      <c r="Q23" s="32" t="s">
        <v>129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44983.333333333336</v>
      </c>
      <c r="E24" s="3">
        <v>44194.444444444445</v>
      </c>
      <c r="F24" s="4" t="str">
        <f>IF((D24-E24)&lt;0,"↓",IF((D24-E24)&gt;0,"↑",""))</f>
        <v>↑</v>
      </c>
      <c r="G24" s="5">
        <f>ABS(D24-E24)</f>
        <v>788.88888888889051</v>
      </c>
      <c r="H24" s="26">
        <f>ROUND(((D24-E24)/E24)*100,1)</f>
        <v>1.8</v>
      </c>
      <c r="I24" s="13">
        <v>40000</v>
      </c>
      <c r="J24" s="13">
        <v>39500</v>
      </c>
      <c r="K24" s="13">
        <v>49500</v>
      </c>
      <c r="L24" s="13">
        <v>42500</v>
      </c>
      <c r="M24" s="31">
        <v>55000</v>
      </c>
      <c r="N24" s="13">
        <v>45000</v>
      </c>
      <c r="O24" s="13">
        <v>39900</v>
      </c>
      <c r="P24" s="13">
        <v>47450</v>
      </c>
      <c r="Q24" s="31">
        <v>46000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166</v>
      </c>
      <c r="J25" s="33" t="s">
        <v>187</v>
      </c>
      <c r="K25" s="33" t="s">
        <v>192</v>
      </c>
      <c r="L25" s="16" t="s">
        <v>196</v>
      </c>
      <c r="M25" s="18" t="s">
        <v>200</v>
      </c>
      <c r="N25" s="16" t="s">
        <v>203</v>
      </c>
      <c r="O25" s="33" t="s">
        <v>207</v>
      </c>
      <c r="P25" s="16" t="s">
        <v>209</v>
      </c>
      <c r="Q25" s="34" t="s">
        <v>181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9348.3333333333339</v>
      </c>
      <c r="E26" s="3">
        <v>9670.5555555555547</v>
      </c>
      <c r="F26" s="4" t="str">
        <f>IF((D26-E26)&lt;0,"↓",IF((D26-E26)&gt;0,"↑",""))</f>
        <v>↓</v>
      </c>
      <c r="G26" s="5">
        <f>ABS(D26-E26)</f>
        <v>322.22222222222081</v>
      </c>
      <c r="H26" s="26">
        <f>ROUND(((D26-E26)/E26)*100,1)</f>
        <v>-3.3</v>
      </c>
      <c r="I26" s="13">
        <v>9000</v>
      </c>
      <c r="J26" s="13">
        <v>10585</v>
      </c>
      <c r="K26" s="13">
        <v>11500</v>
      </c>
      <c r="L26" s="13">
        <v>11500</v>
      </c>
      <c r="M26" s="31">
        <v>9400</v>
      </c>
      <c r="N26" s="13">
        <v>8900</v>
      </c>
      <c r="O26" s="13">
        <v>5400</v>
      </c>
      <c r="P26" s="13">
        <v>8450</v>
      </c>
      <c r="Q26" s="31">
        <v>9400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183</v>
      </c>
      <c r="J27" s="33" t="s">
        <v>188</v>
      </c>
      <c r="K27" s="33" t="s">
        <v>169</v>
      </c>
      <c r="L27" s="16" t="s">
        <v>197</v>
      </c>
      <c r="M27" s="16" t="s">
        <v>172</v>
      </c>
      <c r="N27" s="16" t="s">
        <v>204</v>
      </c>
      <c r="O27" s="16" t="s">
        <v>208</v>
      </c>
      <c r="P27" s="16" t="s">
        <v>210</v>
      </c>
      <c r="Q27" s="16" t="s">
        <v>172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5912.2222222222226</v>
      </c>
      <c r="E28" s="3">
        <v>5690</v>
      </c>
      <c r="F28" s="4" t="str">
        <f>IF((D28-E28)&lt;0,"↓",IF((D28-E28)&gt;0,"↑",""))</f>
        <v>↑</v>
      </c>
      <c r="G28" s="5">
        <f>ABS(D28-E28)</f>
        <v>222.22222222222263</v>
      </c>
      <c r="H28" s="26">
        <f>ROUND(((D28-E28)/E28)*100,1)</f>
        <v>3.9</v>
      </c>
      <c r="I28" s="13">
        <v>6000</v>
      </c>
      <c r="J28" s="13">
        <v>6900</v>
      </c>
      <c r="K28" s="13">
        <v>6000</v>
      </c>
      <c r="L28" s="13">
        <v>6500</v>
      </c>
      <c r="M28" s="13">
        <v>5980</v>
      </c>
      <c r="N28" s="13">
        <v>5880</v>
      </c>
      <c r="O28" s="13">
        <v>5980</v>
      </c>
      <c r="P28" s="13">
        <v>3990</v>
      </c>
      <c r="Q28" s="13">
        <v>5980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/>
      <c r="J29" s="13" t="s">
        <v>189</v>
      </c>
      <c r="K29" s="13"/>
      <c r="L29" s="13"/>
      <c r="M29" s="13"/>
      <c r="N29" s="13" t="s">
        <v>116</v>
      </c>
      <c r="O29" s="13" t="s">
        <v>175</v>
      </c>
      <c r="P29" s="13" t="s">
        <v>211</v>
      </c>
      <c r="Q29" s="13" t="s">
        <v>125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5365.5555555555557</v>
      </c>
      <c r="E30" s="3">
        <v>5465.5555555555557</v>
      </c>
      <c r="F30" s="4" t="str">
        <f>IF((D30-E30)&lt;0,"↓",IF((D30-E30)&gt;0,"↑",""))</f>
        <v>↓</v>
      </c>
      <c r="G30" s="5">
        <f>ABS(D30-E30)</f>
        <v>100</v>
      </c>
      <c r="H30" s="26">
        <f>ROUND(((D30-E30)/E30)*100,1)</f>
        <v>-1.8</v>
      </c>
      <c r="I30" s="13">
        <v>4500</v>
      </c>
      <c r="J30" s="13">
        <v>4280</v>
      </c>
      <c r="K30" s="13">
        <v>5000</v>
      </c>
      <c r="L30" s="13">
        <v>3000</v>
      </c>
      <c r="M30" s="13">
        <v>6980</v>
      </c>
      <c r="N30" s="13">
        <v>5580</v>
      </c>
      <c r="O30" s="13">
        <v>5980</v>
      </c>
      <c r="P30" s="13">
        <v>5990</v>
      </c>
      <c r="Q30" s="13">
        <v>6980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1574.4444444444443</v>
      </c>
      <c r="E32" s="3">
        <v>1571.1111111111111</v>
      </c>
      <c r="F32" s="4" t="str">
        <f>IF((D32-E32)&lt;0,"↓",IF((D32-E32)&gt;0,"↑",""))</f>
        <v>↑</v>
      </c>
      <c r="G32" s="5">
        <f>ABS(D32-E32)</f>
        <v>3.3333333333332575</v>
      </c>
      <c r="H32" s="26">
        <f>ROUND(((D32-E32)/E32)*100,1)</f>
        <v>0.2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880</v>
      </c>
      <c r="P32" s="13">
        <v>2390</v>
      </c>
      <c r="Q32" s="13">
        <v>2390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122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1868.8888888888889</v>
      </c>
      <c r="E34" s="3">
        <v>1977.7777777777778</v>
      </c>
      <c r="F34" s="4" t="str">
        <f>IF((D34-E34)&lt;0,"↓",IF((D34-E34)&gt;0,"↑",""))</f>
        <v>↓</v>
      </c>
      <c r="G34" s="5">
        <f>ABS(D34-E34)</f>
        <v>108.88888888888891</v>
      </c>
      <c r="H34" s="26">
        <f>ROUND(((D34-E34)/E34)*100,1)</f>
        <v>-5.5</v>
      </c>
      <c r="I34" s="13">
        <v>2000</v>
      </c>
      <c r="J34" s="13">
        <v>1000</v>
      </c>
      <c r="K34" s="13">
        <v>2000</v>
      </c>
      <c r="L34" s="13">
        <v>1500</v>
      </c>
      <c r="M34" s="13">
        <v>1980</v>
      </c>
      <c r="N34" s="13">
        <v>2180</v>
      </c>
      <c r="O34" s="13">
        <v>990</v>
      </c>
      <c r="P34" s="13">
        <v>2190</v>
      </c>
      <c r="Q34" s="13">
        <v>2980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160</v>
      </c>
      <c r="N35" s="13" t="s">
        <v>205</v>
      </c>
      <c r="O35" s="13"/>
      <c r="P35" s="13"/>
      <c r="Q35" s="13" t="s">
        <v>212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31668.888888888891</v>
      </c>
      <c r="E36" s="3">
        <v>30568.888888888891</v>
      </c>
      <c r="F36" s="4" t="str">
        <f>IF((D36-E36)&lt;0,"↓",IF((D36-E36)&gt;0,"↑",""))</f>
        <v>↑</v>
      </c>
      <c r="G36" s="5">
        <f>ABS(D36-E36)</f>
        <v>1100</v>
      </c>
      <c r="H36" s="26">
        <f>ROUND(((D36-E36)/E36)*100,1)</f>
        <v>3.6</v>
      </c>
      <c r="I36" s="13">
        <v>30000</v>
      </c>
      <c r="J36" s="13">
        <v>26800</v>
      </c>
      <c r="K36" s="13">
        <v>28000</v>
      </c>
      <c r="L36" s="13">
        <v>36800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8046.666666666667</v>
      </c>
      <c r="E38" s="3">
        <v>8268.8888888888887</v>
      </c>
      <c r="F38" s="4" t="str">
        <f>IF((D38-E38)&lt;0,"↓",IF((D38-E38)&gt;0,"↑",""))</f>
        <v>↓</v>
      </c>
      <c r="G38" s="5">
        <f>ABS(D38-E38)</f>
        <v>222.22222222222172</v>
      </c>
      <c r="H38" s="26">
        <f>ROUND(((D38-E38)/E38)*100,1)</f>
        <v>-2.7</v>
      </c>
      <c r="I38" s="13">
        <v>10000</v>
      </c>
      <c r="J38" s="13">
        <v>10000</v>
      </c>
      <c r="K38" s="13">
        <v>10000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123</v>
      </c>
      <c r="N39" s="25" t="s">
        <v>135</v>
      </c>
      <c r="O39" s="15" t="s">
        <v>109</v>
      </c>
      <c r="P39" s="15" t="s">
        <v>135</v>
      </c>
      <c r="Q39" s="15" t="s">
        <v>95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4762.2222222222226</v>
      </c>
      <c r="E40" s="3">
        <v>4808.8888888888887</v>
      </c>
      <c r="F40" s="4" t="str">
        <f>IF((D40-E40)&lt;0,"↓",IF((D40-E40)&gt;0,"↑",""))</f>
        <v>↓</v>
      </c>
      <c r="G40" s="5">
        <f>ABS(D40-E40)</f>
        <v>46.66666666666606</v>
      </c>
      <c r="H40" s="26">
        <f>ROUND(((D40-E40)/E40)*100,1)</f>
        <v>-1</v>
      </c>
      <c r="I40" s="13">
        <v>4800</v>
      </c>
      <c r="J40" s="13">
        <v>4580</v>
      </c>
      <c r="K40" s="13">
        <v>4950</v>
      </c>
      <c r="L40" s="13">
        <v>4480</v>
      </c>
      <c r="M40" s="13">
        <v>4680</v>
      </c>
      <c r="N40" s="13">
        <v>4680</v>
      </c>
      <c r="O40" s="13">
        <v>5330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1380</v>
      </c>
      <c r="E42" s="3">
        <v>1341.1111111111111</v>
      </c>
      <c r="F42" s="4" t="str">
        <f>IF((D42-E42)&lt;0,"↓",IF((D42-E42)&gt;0,"↑",""))</f>
        <v>↑</v>
      </c>
      <c r="G42" s="5">
        <f>ABS(D42-E42)</f>
        <v>38.888888888888914</v>
      </c>
      <c r="H42" s="26">
        <f>ROUND(((D42-E42)/E42)*100,1)</f>
        <v>2.9</v>
      </c>
      <c r="I42" s="13">
        <v>1450</v>
      </c>
      <c r="J42" s="13">
        <v>1250</v>
      </c>
      <c r="K42" s="13">
        <v>1580</v>
      </c>
      <c r="L42" s="13">
        <v>1280</v>
      </c>
      <c r="M42" s="13">
        <v>1130</v>
      </c>
      <c r="N42" s="13">
        <v>1280</v>
      </c>
      <c r="O42" s="13">
        <v>1630</v>
      </c>
      <c r="P42" s="13">
        <v>1690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4648.8888888888887</v>
      </c>
      <c r="E44" s="3">
        <v>4540</v>
      </c>
      <c r="F44" s="4" t="str">
        <f>IF((D44-E44)&lt;0,"↓",IF((D44-E44)&gt;0,"↑",""))</f>
        <v>↑</v>
      </c>
      <c r="G44" s="5">
        <f>ABS(D44-E44)</f>
        <v>108.88888888888869</v>
      </c>
      <c r="H44" s="26">
        <f>ROUND(((D44-E44)/E44)*100,1)</f>
        <v>2.4</v>
      </c>
      <c r="I44" s="13">
        <v>3900</v>
      </c>
      <c r="J44" s="13">
        <v>3680</v>
      </c>
      <c r="K44" s="13">
        <v>3990</v>
      </c>
      <c r="L44" s="13">
        <v>3280</v>
      </c>
      <c r="M44" s="13">
        <v>6280</v>
      </c>
      <c r="N44" s="13">
        <v>6280</v>
      </c>
      <c r="O44" s="13">
        <v>3580</v>
      </c>
      <c r="P44" s="13">
        <v>3900</v>
      </c>
      <c r="Q44" s="13">
        <v>6950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 t="s">
        <v>201</v>
      </c>
      <c r="N45" s="13" t="s">
        <v>142</v>
      </c>
      <c r="O45" s="13" t="s">
        <v>119</v>
      </c>
      <c r="P45" s="13"/>
      <c r="Q45" s="13" t="s">
        <v>176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1015.5555555555555</v>
      </c>
      <c r="E46" s="3">
        <v>1053.3333333333333</v>
      </c>
      <c r="F46" s="4" t="str">
        <f>IF((D46-E46)&lt;0,"↓",IF((D46-E46)&gt;0,"↑",""))</f>
        <v>↓</v>
      </c>
      <c r="G46" s="5">
        <f>ABS(D46-E46)</f>
        <v>37.777777777777715</v>
      </c>
      <c r="H46" s="26">
        <f>ROUND(((D46-E46)/E46)*100,1)</f>
        <v>-3.6</v>
      </c>
      <c r="I46" s="13">
        <v>1100</v>
      </c>
      <c r="J46" s="13">
        <v>1000</v>
      </c>
      <c r="K46" s="13">
        <v>1150</v>
      </c>
      <c r="L46" s="13">
        <v>1050</v>
      </c>
      <c r="M46" s="13">
        <v>1020</v>
      </c>
      <c r="N46" s="13">
        <v>1020</v>
      </c>
      <c r="O46" s="13">
        <v>760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156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3391.1111111111113</v>
      </c>
      <c r="E48" s="3">
        <v>3435.5555555555557</v>
      </c>
      <c r="F48" s="4" t="str">
        <f>IF((D48-E48)&lt;0,"↓",IF((D48-E48)&gt;0,"↑",""))</f>
        <v>↓</v>
      </c>
      <c r="G48" s="5">
        <f>ABS(D48-E48)</f>
        <v>44.444444444444343</v>
      </c>
      <c r="H48" s="26">
        <f>ROUND(((D48-E48)/E48)*100,1)</f>
        <v>-1.3</v>
      </c>
      <c r="I48" s="13">
        <v>3350</v>
      </c>
      <c r="J48" s="13">
        <v>3390</v>
      </c>
      <c r="K48" s="13">
        <v>4000</v>
      </c>
      <c r="L48" s="13">
        <v>3280</v>
      </c>
      <c r="M48" s="13">
        <v>3380</v>
      </c>
      <c r="N48" s="13">
        <v>3380</v>
      </c>
      <c r="O48" s="13">
        <v>2980</v>
      </c>
      <c r="P48" s="13">
        <v>3380</v>
      </c>
      <c r="Q48" s="13">
        <v>3380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2296.6666666666665</v>
      </c>
      <c r="E50" s="3">
        <v>2341.1111111111113</v>
      </c>
      <c r="F50" s="4" t="str">
        <f>IF((D50-E50)&lt;0,"↓",IF((D50-E50)&gt;0,"↑",""))</f>
        <v>↓</v>
      </c>
      <c r="G50" s="5">
        <f>ABS(D50-E50)</f>
        <v>44.444444444444798</v>
      </c>
      <c r="H50" s="26">
        <f>ROUND(((D50-E50)/E50)*100,1)</f>
        <v>-1.9</v>
      </c>
      <c r="I50" s="13">
        <v>2400</v>
      </c>
      <c r="J50" s="13">
        <v>2980</v>
      </c>
      <c r="K50" s="13">
        <v>2390</v>
      </c>
      <c r="L50" s="13">
        <v>2180</v>
      </c>
      <c r="M50" s="13">
        <v>2180</v>
      </c>
      <c r="N50" s="13">
        <v>2180</v>
      </c>
      <c r="O50" s="13">
        <v>1890</v>
      </c>
      <c r="P50" s="13">
        <v>2290</v>
      </c>
      <c r="Q50" s="13">
        <v>2180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190</v>
      </c>
      <c r="K51" s="13"/>
      <c r="L51" s="13"/>
      <c r="M51" s="13"/>
      <c r="N51" s="13"/>
      <c r="O51" s="13" t="s">
        <v>162</v>
      </c>
      <c r="P51" s="13"/>
      <c r="Q51" s="13" t="s">
        <v>167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12855.555555555555</v>
      </c>
      <c r="E52" s="3">
        <v>12855.555555555555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27200</v>
      </c>
      <c r="J52" s="14">
        <v>0</v>
      </c>
      <c r="K52" s="13">
        <v>0</v>
      </c>
      <c r="L52" s="13">
        <v>0</v>
      </c>
      <c r="M52" s="36">
        <v>22900</v>
      </c>
      <c r="N52" s="13">
        <v>20200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3245.5555555555557</v>
      </c>
      <c r="E54" s="3">
        <v>3267.7777777777778</v>
      </c>
      <c r="F54" s="4" t="str">
        <f>IF((D54-E54)&lt;0,"↓",IF((D54-E54)&gt;0,"↑",""))</f>
        <v>↓</v>
      </c>
      <c r="G54" s="5">
        <f>ABS(D54-E54)</f>
        <v>22.222222222222172</v>
      </c>
      <c r="H54" s="26">
        <f>ROUND(((D54-E54)/E54)*100,1)</f>
        <v>-0.7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4380</v>
      </c>
      <c r="O54" s="13">
        <v>4580</v>
      </c>
      <c r="P54" s="13">
        <v>3490</v>
      </c>
      <c r="Q54" s="13">
        <v>4380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 t="s">
        <v>128</v>
      </c>
      <c r="K55" s="13"/>
      <c r="L55" s="13"/>
      <c r="M55" s="13" t="s">
        <v>131</v>
      </c>
      <c r="N55" s="13" t="s">
        <v>99</v>
      </c>
      <c r="O55" s="13" t="s">
        <v>176</v>
      </c>
      <c r="P55" s="13" t="s">
        <v>115</v>
      </c>
      <c r="Q55" s="13" t="s">
        <v>149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13061.111111111111</v>
      </c>
      <c r="E56" s="3">
        <v>12908.888888888889</v>
      </c>
      <c r="F56" s="4" t="str">
        <f>IF((D56-E56)&lt;0,"↓",IF((D56-E56)&gt;0,"↑",""))</f>
        <v>↑</v>
      </c>
      <c r="G56" s="5">
        <f>ABS(D56-E56)</f>
        <v>152.22222222222263</v>
      </c>
      <c r="H56" s="26">
        <f>ROUND(((D56-E56)/E56)*100,1)</f>
        <v>1.2</v>
      </c>
      <c r="I56" s="13">
        <v>10500</v>
      </c>
      <c r="J56" s="13">
        <v>15900</v>
      </c>
      <c r="K56" s="13">
        <v>12900</v>
      </c>
      <c r="L56" s="13">
        <v>8900</v>
      </c>
      <c r="M56" s="13">
        <v>12780</v>
      </c>
      <c r="N56" s="13">
        <v>14700</v>
      </c>
      <c r="O56" s="13">
        <v>16300</v>
      </c>
      <c r="P56" s="13">
        <v>12790</v>
      </c>
      <c r="Q56" s="13">
        <v>12780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/>
      <c r="J57" s="13"/>
      <c r="K57" s="13" t="s">
        <v>193</v>
      </c>
      <c r="L57" s="13"/>
      <c r="M57" s="13" t="s">
        <v>124</v>
      </c>
      <c r="N57" s="13"/>
      <c r="O57" s="13" t="s">
        <v>110</v>
      </c>
      <c r="Q57" s="13" t="s">
        <v>148</v>
      </c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1344.4444444444443</v>
      </c>
      <c r="E58" s="3">
        <v>1313.3333333333333</v>
      </c>
      <c r="F58" s="4" t="str">
        <f>IF((D58-E58)&lt;0,"↓",IF((D58-E58)&gt;0,"↑",""))</f>
        <v>↑</v>
      </c>
      <c r="G58" s="5">
        <f>ABS(D58-E58)</f>
        <v>31.111111111111086</v>
      </c>
      <c r="H58" s="26">
        <f>ROUND(((D58-E58)/E58)*100,1)</f>
        <v>2.4</v>
      </c>
      <c r="I58" s="13">
        <v>1400</v>
      </c>
      <c r="J58" s="13">
        <v>1290</v>
      </c>
      <c r="K58" s="13">
        <v>1380</v>
      </c>
      <c r="L58" s="13">
        <v>1580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9720</v>
      </c>
      <c r="E60" s="3">
        <v>9597.7777777777774</v>
      </c>
      <c r="F60" s="4" t="str">
        <f>IF((D60-E60)&lt;0,"↓",IF((D60-E60)&gt;0,"↑",""))</f>
        <v>↑</v>
      </c>
      <c r="G60" s="5">
        <f>ABS(D60-E60)</f>
        <v>122.22222222222263</v>
      </c>
      <c r="H60" s="26">
        <f>ROUND(((D60-E60)/E60)*100,1)</f>
        <v>1.3</v>
      </c>
      <c r="I60" s="13">
        <v>7400</v>
      </c>
      <c r="J60" s="13">
        <v>12700</v>
      </c>
      <c r="K60" s="13">
        <v>9900</v>
      </c>
      <c r="L60" s="13">
        <v>5980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184</v>
      </c>
      <c r="J61" s="13" t="s">
        <v>153</v>
      </c>
      <c r="K61" s="13"/>
      <c r="L61" s="13" t="s">
        <v>184</v>
      </c>
      <c r="M61" s="13" t="s">
        <v>100</v>
      </c>
      <c r="N61" s="13" t="s">
        <v>102</v>
      </c>
      <c r="O61" s="13"/>
      <c r="P61" s="14" t="s">
        <v>165</v>
      </c>
      <c r="Q61" s="13" t="s">
        <v>132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6620</v>
      </c>
      <c r="E62" s="3">
        <v>7173.333333333333</v>
      </c>
      <c r="F62" s="4" t="str">
        <f>IF((D62-E62)&lt;0,"↓",IF((D62-E62)&gt;0,"↑",""))</f>
        <v>↓</v>
      </c>
      <c r="G62" s="5">
        <f>ABS(D62-E62)</f>
        <v>553.33333333333303</v>
      </c>
      <c r="H62" s="26">
        <f>ROUND(((D62-E62)/E62)*100,1)</f>
        <v>-7.7</v>
      </c>
      <c r="I62" s="13">
        <v>6800</v>
      </c>
      <c r="J62" s="13">
        <v>5980</v>
      </c>
      <c r="K62" s="13">
        <v>6500</v>
      </c>
      <c r="L62" s="13">
        <v>5650</v>
      </c>
      <c r="M62" s="13">
        <v>5950</v>
      </c>
      <c r="N62" s="13">
        <v>5900</v>
      </c>
      <c r="O62" s="13">
        <v>4950</v>
      </c>
      <c r="P62" s="13">
        <v>11900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 t="s">
        <v>191</v>
      </c>
      <c r="K63" s="13"/>
      <c r="L63" s="13" t="s">
        <v>198</v>
      </c>
      <c r="M63" s="13"/>
      <c r="N63" s="13" t="s">
        <v>161</v>
      </c>
      <c r="O63" s="13" t="s">
        <v>170</v>
      </c>
      <c r="P63" s="13" t="s">
        <v>176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15527.777777777777</v>
      </c>
      <c r="E64" s="3">
        <v>14922.222222222223</v>
      </c>
      <c r="F64" s="4" t="str">
        <f>IF((D64-E64)&lt;0,"↓",IF((D64-E64)&gt;0,"↑",""))</f>
        <v>↑</v>
      </c>
      <c r="G64" s="5">
        <f>ABS(D64-E64)</f>
        <v>605.55555555555475</v>
      </c>
      <c r="H64" s="26">
        <f>ROUND(((D64-E64)/E64)*100,1)</f>
        <v>4.0999999999999996</v>
      </c>
      <c r="I64" s="13">
        <v>12000</v>
      </c>
      <c r="J64" s="13">
        <v>12900</v>
      </c>
      <c r="K64" s="13">
        <v>9900</v>
      </c>
      <c r="L64" s="13">
        <v>14800</v>
      </c>
      <c r="M64" s="13">
        <v>16900</v>
      </c>
      <c r="N64" s="13">
        <v>16500</v>
      </c>
      <c r="O64" s="13">
        <v>24800</v>
      </c>
      <c r="P64" s="13">
        <v>14500</v>
      </c>
      <c r="Q64" s="13">
        <v>17450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136</v>
      </c>
      <c r="L65" s="13" t="s">
        <v>117</v>
      </c>
      <c r="M65" s="13" t="s">
        <v>118</v>
      </c>
      <c r="N65" s="13" t="s">
        <v>120</v>
      </c>
      <c r="O65" s="13" t="s">
        <v>117</v>
      </c>
      <c r="P65" s="13" t="s">
        <v>118</v>
      </c>
      <c r="Q65" s="13" t="s">
        <v>133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1496</v>
      </c>
      <c r="E66" s="3">
        <v>1498.2222222222222</v>
      </c>
      <c r="F66" s="4" t="str">
        <f t="shared" si="0"/>
        <v>↓</v>
      </c>
      <c r="G66" s="5">
        <f>ABS(D66-E66)</f>
        <v>2.2222222222221717</v>
      </c>
      <c r="H66" s="26">
        <f>ROUND(((D66-E66)/E66)*100,1)</f>
        <v>-0.1</v>
      </c>
      <c r="I66" s="13">
        <v>1488</v>
      </c>
      <c r="J66" s="13">
        <v>1479</v>
      </c>
      <c r="K66" s="13">
        <v>1468</v>
      </c>
      <c r="L66" s="13">
        <v>1596</v>
      </c>
      <c r="M66" s="13">
        <v>1449</v>
      </c>
      <c r="N66" s="13">
        <v>1489</v>
      </c>
      <c r="O66" s="13">
        <v>1449</v>
      </c>
      <c r="P66" s="13">
        <v>1559</v>
      </c>
      <c r="Q66" s="13">
        <v>1487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150</v>
      </c>
      <c r="J67" s="13" t="s">
        <v>154</v>
      </c>
      <c r="K67" s="13" t="s">
        <v>157</v>
      </c>
      <c r="L67" s="13" t="s">
        <v>171</v>
      </c>
      <c r="M67" s="13" t="s">
        <v>138</v>
      </c>
      <c r="N67" s="13" t="s">
        <v>143</v>
      </c>
      <c r="O67" s="13" t="s">
        <v>145</v>
      </c>
      <c r="P67" s="13" t="s">
        <v>178</v>
      </c>
      <c r="Q67" s="13" t="s">
        <v>106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825.8</v>
      </c>
      <c r="E68" s="3">
        <v>782.25</v>
      </c>
      <c r="F68" s="4" t="str">
        <f t="shared" si="0"/>
        <v>↑</v>
      </c>
      <c r="G68" s="5">
        <f>ABS(D68-E68)</f>
        <v>43.549999999999955</v>
      </c>
      <c r="H68" s="26">
        <f>ROUND(((D68-E68)/E68)*100,1)</f>
        <v>5.6</v>
      </c>
      <c r="I68" s="13" t="s">
        <v>185</v>
      </c>
      <c r="J68" s="13">
        <v>980</v>
      </c>
      <c r="K68" s="13">
        <v>990</v>
      </c>
      <c r="L68" s="13">
        <v>1000</v>
      </c>
      <c r="M68" s="13" t="s">
        <v>139</v>
      </c>
      <c r="N68" s="13" t="s">
        <v>139</v>
      </c>
      <c r="O68" s="13">
        <v>1159</v>
      </c>
      <c r="P68" s="13" t="s">
        <v>179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150</v>
      </c>
      <c r="J69" s="13" t="s">
        <v>154</v>
      </c>
      <c r="K69" s="13" t="s">
        <v>157</v>
      </c>
      <c r="L69" s="13" t="s">
        <v>171</v>
      </c>
      <c r="M69" s="13" t="s">
        <v>140</v>
      </c>
      <c r="N69" s="13" t="s">
        <v>144</v>
      </c>
      <c r="O69" s="13" t="s">
        <v>163</v>
      </c>
      <c r="P69" s="13" t="s">
        <v>178</v>
      </c>
      <c r="Q69" s="13" t="s">
        <v>106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1346.4444444444443</v>
      </c>
      <c r="E70" s="3">
        <v>1349.7777777777778</v>
      </c>
      <c r="F70" s="4" t="str">
        <f t="shared" si="0"/>
        <v>↓</v>
      </c>
      <c r="G70" s="5">
        <f>ABS(D70-E70)</f>
        <v>3.3333333333334849</v>
      </c>
      <c r="H70" s="26">
        <f>ROUND(((D70-E70)/E70)*100,1)</f>
        <v>-0.2</v>
      </c>
      <c r="I70" s="13">
        <v>1357</v>
      </c>
      <c r="J70" s="13">
        <v>1319</v>
      </c>
      <c r="K70" s="13">
        <v>1298</v>
      </c>
      <c r="L70" s="13">
        <v>1485</v>
      </c>
      <c r="M70" s="13">
        <v>1289</v>
      </c>
      <c r="N70" s="13">
        <v>1349</v>
      </c>
      <c r="O70" s="13">
        <v>1285</v>
      </c>
      <c r="P70" s="13">
        <v>1419</v>
      </c>
      <c r="Q70" s="13">
        <v>1317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150</v>
      </c>
      <c r="J71" s="13" t="s">
        <v>154</v>
      </c>
      <c r="K71" s="13" t="s">
        <v>157</v>
      </c>
      <c r="L71" s="13" t="s">
        <v>171</v>
      </c>
      <c r="M71" s="13" t="s">
        <v>140</v>
      </c>
      <c r="N71" s="13" t="s">
        <v>144</v>
      </c>
      <c r="O71" s="13" t="s">
        <v>145</v>
      </c>
      <c r="P71" s="13" t="s">
        <v>178</v>
      </c>
      <c r="Q71" s="13" t="s">
        <v>106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159</v>
      </c>
      <c r="M72" s="13">
        <v>0</v>
      </c>
      <c r="N72" s="13">
        <v>0</v>
      </c>
      <c r="O72" s="13">
        <v>0</v>
      </c>
      <c r="P72" s="13">
        <v>0</v>
      </c>
      <c r="Q72" s="13" t="s">
        <v>155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150</v>
      </c>
      <c r="J73" s="13" t="s">
        <v>154</v>
      </c>
      <c r="K73" s="13" t="s">
        <v>158</v>
      </c>
      <c r="L73" s="13" t="s">
        <v>171</v>
      </c>
      <c r="M73" s="13" t="s">
        <v>138</v>
      </c>
      <c r="N73" s="13" t="s">
        <v>144</v>
      </c>
      <c r="O73" s="13" t="s">
        <v>145</v>
      </c>
      <c r="P73" s="13" t="s">
        <v>178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2019-09-24T02:54:09Z</dcterms:modified>
</cp:coreProperties>
</file>