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<sst xmlns="http://schemas.openxmlformats.org/spreadsheetml/2006/main" count="293" uniqueCount="201">
  <si>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</si>
  <si>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</si>
  <si>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</si>
  <si>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</si>
  <si>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</si>
  <si>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</si>
  <si>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</si>
  <si>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</si>
  <si>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</si>
  <si>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</si>
  <si>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</si>
  <si>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</si>
  <si>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</si>
  <si>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</si>
  <si>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</si>
  <si>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</si>
  <si>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</si>
  <si>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</si>
  <si>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</si>
  <si>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</si>
  <si>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</si>
  <si>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</si>
  <si>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</si>
  <si>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</si>
  <si>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</si>
  <si>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</si>
  <si>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</si>
  <si>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</si>
  <si>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</si>
  <si>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</si>
  <si>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</si>
  <si>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</si>
  <si>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</si>
  <si>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</si>
  <si>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</si>
  <si>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</si>
  <si>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</si>
  <si>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</si>
  <si>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</si>
  <si>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</si>
  <si>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</si>
  <si>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</si>
  <si>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</si>
  <si>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</si>
  <si>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</si>
  <si>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</si>
  <si>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</si>
  <si>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</si>
  <si>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</si>
  <si>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</si>
  <si>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</si>
  <si>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</si>
  <si>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</si>
  <si>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</si>
  <si>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</si>
  <si>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</si>
  <si>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</si>
  <si>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</si>
  <si>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</si>
  <si>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</si>
  <si>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</si>
  <si>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</si>
  <si>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</si>
  <si>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</si>
  <si>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</si>
  <si>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</si>
  <si>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</si>
  <si>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</si>
  <si>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</si>
  <si>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</si>
  <si>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</si>
  <si>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</si>
  <si>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</si>
  <si>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</si>
  <si>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</si>
  <si>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</si>
  <si>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</si>
  <si>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</si>
  <si>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</si>
  <si>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</si>
  <si>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</si>
  <si>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</si>
  <si>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</si>
  <si>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</si>
  <si>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</si>
  <si>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</si>
  <si>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</si>
  <si>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</si>
  <si>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</si>
  <si>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</si>
  <si>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</si>
  <si>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</si>
  <si>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</si>
  <si>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</si>
  <si>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</si>
  <si>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</si>
  <si>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</si>
  <si>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</si>
  <si>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</si>
  <si>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</si>
  <si>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</si>
  <si>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</si>
  <si>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</si>
  <si>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</si>
  <si>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</si>
  <si>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</si>
  <si>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</si>
  <si>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</si>
  <si>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</si>
  <si>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</si>
  <si>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</si>
  <si>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</si>
  <si>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</si>
  <si>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</si>
  <si>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</si>
  <si>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</si>
  <si>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</si>
  <si>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</si>
  <si>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</si>
  <si>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</si>
  <si>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</si>
  <si>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</si>
  <si>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</si>
  <si>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</si>
  <si>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</si>
  <si>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</si>
  <si>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</si>
  <si>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</si>
  <si>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</si>
  <si>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</si>
  <si>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</si>
  <si>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</si>
  <si>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</si>
  <si>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</si>
  <si>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</si>
  <si>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</si>
  <si>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</si>
  <si>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</si>
  <si>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</si>
  <si>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</si>
  <si>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</si>
  <si>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</si>
  <si>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</si>
  <si>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</si>
  <si>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1.5kg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</si>
  <si>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</si>
  <si>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</si>
  <si>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</si>
  <si>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300g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</si>
  <si>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</si>
  <si>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</si>
  <si>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</si>
  <si>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420g</t>
    <phoneticPr fontId="2" type="noConversion"/>
  </si>
  <si>
    <t>테크 4kg</t>
    <phoneticPr fontId="2" type="noConversion"/>
  </si>
  <si>
    <t>카놀라유</t>
    <phoneticPr fontId="2" type="noConversion"/>
  </si>
  <si>
    <t>300g</t>
    <phoneticPr fontId="2" type="noConversion"/>
  </si>
  <si>
    <t>100g 13,000</t>
    <phoneticPr fontId="2" type="noConversion"/>
  </si>
  <si>
    <t>크리넥스 30롤</t>
    <phoneticPr fontId="2" type="noConversion"/>
  </si>
  <si>
    <t>2.5kg</t>
    <phoneticPr fontId="2" type="noConversion"/>
  </si>
  <si>
    <t>강화쌀 10kg</t>
    <phoneticPr fontId="2" type="noConversion"/>
  </si>
  <si>
    <t>100g 2,317</t>
    <phoneticPr fontId="2" type="noConversion"/>
  </si>
  <si>
    <t>300g</t>
    <phoneticPr fontId="2" type="noConversion"/>
  </si>
  <si>
    <t>안성미</t>
    <phoneticPr fontId="2" type="noConversion"/>
  </si>
  <si>
    <t>300g</t>
    <phoneticPr fontId="2" type="noConversion"/>
  </si>
  <si>
    <t>350g</t>
    <phoneticPr fontId="2" type="noConversion"/>
  </si>
  <si>
    <t>한우등심 100g 9,200</t>
    <phoneticPr fontId="2" type="noConversion"/>
  </si>
  <si>
    <t>1,100g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</si>
  <si>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</si>
  <si>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</si>
  <si>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</si>
  <si>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</si>
  <si>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500g</t>
    <phoneticPr fontId="2" type="noConversion"/>
  </si>
  <si>
    <t>420g</t>
    <phoneticPr fontId="2" type="noConversion"/>
  </si>
  <si>
    <t>우리주유소</t>
    <phoneticPr fontId="2" type="noConversion"/>
  </si>
  <si>
    <t>330g</t>
    <phoneticPr fontId="2" type="noConversion"/>
  </si>
  <si>
    <t>100g 9,900</t>
    <phoneticPr fontId="2" type="noConversion"/>
  </si>
  <si>
    <t>100g 1,800</t>
    <phoneticPr fontId="2" type="noConversion"/>
  </si>
  <si>
    <t>은혜셀프주유소</t>
    <phoneticPr fontId="2" type="noConversion"/>
  </si>
  <si>
    <t>은혜셀프주유소</t>
    <phoneticPr fontId="2" type="noConversion"/>
  </si>
  <si>
    <t>1.1kg</t>
    <phoneticPr fontId="2" type="noConversion"/>
  </si>
  <si>
    <t>6월 4일</t>
    <phoneticPr fontId="2" type="noConversion"/>
  </si>
  <si>
    <t>280g</t>
    <phoneticPr fontId="2" type="noConversion"/>
  </si>
  <si>
    <t>100g 9,900</t>
    <phoneticPr fontId="2" type="noConversion"/>
  </si>
  <si>
    <t>100g 2,000</t>
    <phoneticPr fontId="2" type="noConversion"/>
  </si>
  <si>
    <t>380g</t>
    <phoneticPr fontId="2" type="noConversion"/>
  </si>
  <si>
    <t>100g 2,180</t>
    <phoneticPr fontId="2" type="noConversion"/>
  </si>
  <si>
    <t>100g 1,460</t>
    <phoneticPr fontId="2" type="noConversion"/>
  </si>
  <si>
    <t>2019-063-05</t>
    <phoneticPr fontId="2" type="noConversion"/>
  </si>
  <si>
    <t>한우등심 100g 8,500</t>
    <phoneticPr fontId="2" type="noConversion"/>
  </si>
  <si>
    <t>100g 1,880</t>
    <phoneticPr fontId="2" type="noConversion"/>
  </si>
  <si>
    <t>500g</t>
    <phoneticPr fontId="2" type="noConversion"/>
  </si>
  <si>
    <t>100g 7,980</t>
    <phoneticPr fontId="2" type="noConversion"/>
  </si>
  <si>
    <t>100g 2,280</t>
    <phoneticPr fontId="2" type="noConversion"/>
  </si>
  <si>
    <t>한우등심 100g 8,790</t>
    <phoneticPr fontId="2" type="noConversion"/>
  </si>
  <si>
    <t>100g 1,390</t>
    <phoneticPr fontId="2" type="noConversion"/>
  </si>
  <si>
    <t>1+1</t>
    <phoneticPr fontId="2" type="noConversion"/>
  </si>
  <si>
    <t>정갈한 쌀</t>
    <phoneticPr fontId="2" type="noConversion"/>
  </si>
  <si>
    <t>430g</t>
    <phoneticPr fontId="2" type="noConversion"/>
  </si>
  <si>
    <t>100g 6,500</t>
    <phoneticPr fontId="2" type="noConversion"/>
  </si>
  <si>
    <t>900g</t>
    <phoneticPr fontId="2" type="noConversion"/>
  </si>
  <si>
    <t xml:space="preserve">벨라지오 30롤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</si>
</sst>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1,527 </c:v>
                  </c:pt>
                  <c:pt idx="1">
                    <c:v> 1,538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-0.7 </c:v>
                  </c:pt>
                  <c:pt idx="5">
                    <c:v> 1,477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1,498 </c:v>
                  </c:pt>
                  <c:pt idx="9">
                    <c:v> 1,699 </c:v>
                  </c:pt>
                  <c:pt idx="10">
                    <c:v> 1,498 </c:v>
                  </c:pt>
                  <c:pt idx="11">
                    <c:v> 1,497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 </c:v>
                  </c:pt>
                </c:lvl>
                <c:lvl>
                  <c:pt idx="0">
                    <c:v> 15,871 </c:v>
                  </c:pt>
                  <c:pt idx="1">
                    <c:v> 17,400 </c:v>
                  </c:pt>
                  <c:pt idx="2">
                    <c:v>↓</c:v>
                  </c:pt>
                  <c:pt idx="3">
                    <c:v> 1,529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18,240 </c:v>
                  </c:pt>
                  <c:pt idx="12">
                    <c:v> 19,900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7,981 </c:v>
                  </c:pt>
                  <c:pt idx="1">
                    <c:v> 8,092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-1.4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9,026 </c:v>
                  </c:pt>
                  <c:pt idx="1">
                    <c:v> 9,248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-2.4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2,090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4,558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3,658 </c:v>
                  </c:pt>
                  <c:pt idx="1">
                    <c:v> 3,824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-4.4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2,480 </c:v>
                  </c:pt>
                  <c:pt idx="12">
                    <c:v> 4,500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5,357 </c:v>
                  </c:pt>
                  <c:pt idx="1">
                    <c:v> 5,301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1.0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6,556 </c:v>
                  </c:pt>
                  <c:pt idx="1">
                    <c:v> 6,718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-2.4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2,180</c:v>
                  </c:pt>
                  <c:pt idx="8">
                    <c:v>100g 1,800</c:v>
                  </c:pt>
                  <c:pt idx="9">
                    <c:v>100g 1,460</c:v>
                  </c:pt>
                  <c:pt idx="10">
                    <c:v>100g 1,880</c:v>
                  </c:pt>
                  <c:pt idx="11">
                    <c:v>100g 2,280</c:v>
                  </c:pt>
                  <c:pt idx="12">
                    <c:v>100g 1,390</c:v>
                  </c:pt>
                  <c:pt idx="13">
                    <c:v>100g 1,390</c:v>
                  </c:pt>
                </c:lvl>
                <c:lvl>
                  <c:pt idx="0">
                    <c:v> 9,277 </c:v>
                  </c:pt>
                  <c:pt idx="1">
                    <c:v> 10,699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-13.3 </c:v>
                  </c:pt>
                  <c:pt idx="5">
                    <c:v> 10,000 </c:v>
                  </c:pt>
                  <c:pt idx="6">
                    <c:v> 11,590 </c:v>
                  </c:pt>
                  <c:pt idx="7">
                    <c:v> 10,900 </c:v>
                  </c:pt>
                  <c:pt idx="8">
                    <c:v> 9,000 </c:v>
                  </c:pt>
                  <c:pt idx="9">
                    <c:v> 7,300 </c:v>
                  </c:pt>
                  <c:pt idx="10">
                    <c:v> 9,400 </c:v>
                  </c:pt>
                  <c:pt idx="11">
                    <c:v> 11,400 </c:v>
                  </c:pt>
                  <c:pt idx="12">
                    <c:v> 6,950 </c:v>
                  </c:pt>
                  <c:pt idx="13">
                    <c:v> 6,950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7,980</c:v>
                  </c:pt>
                  <c:pt idx="12">
                    <c:v>한우등심 100g 8,790</c:v>
                  </c:pt>
                  <c:pt idx="13">
                    <c:v>100g 6,500</c:v>
                  </c:pt>
                </c:lvl>
                <c:lvl>
                  <c:pt idx="0">
                    <c:v> 46,483 </c:v>
                  </c:pt>
                  <c:pt idx="1">
                    <c:v> 50,328 </c:v>
                  </c:pt>
                  <c:pt idx="2">
                    <c:v>↓</c:v>
                  </c:pt>
                  <c:pt idx="3">
                    <c:v> 3,844 </c:v>
                  </c:pt>
                  <c:pt idx="4">
                    <c:v>-7.6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39,900 </c:v>
                  </c:pt>
                  <c:pt idx="12">
                    <c:v> 43,950 </c:v>
                  </c:pt>
                  <c:pt idx="13">
                    <c:v> 32,500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8,610 </c:v>
                  </c:pt>
                  <c:pt idx="1">
                    <c:v> 8,032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7.2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9,980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2,909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-6.0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2,000 </c:v>
                  </c:pt>
                  <c:pt idx="10">
                    <c:v> 3,300 </c:v>
                  </c:pt>
                  <c:pt idx="11">
                    <c:v> 2,990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2,329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2,846 </c:v>
                  </c:pt>
                  <c:pt idx="1">
                    <c:v> 1,328 </c:v>
                  </c:pt>
                  <c:pt idx="2">
                    <c:v>↑</c:v>
                  </c:pt>
                  <c:pt idx="3">
                    <c:v> 1,518 </c:v>
                  </c:pt>
                  <c:pt idx="4">
                    <c:v> 114.3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14,480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1,712 </c:v>
                  </c:pt>
                  <c:pt idx="2">
                    <c:v>↑</c:v>
                  </c:pt>
                  <c:pt idx="3">
                    <c:v> 533 </c:v>
                  </c:pt>
                  <c:pt idx="4">
                    <c:v> 31.1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3,490 </c:v>
                  </c:pt>
                  <c:pt idx="13">
                    <c:v> 2,480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2,479 </c:v>
                  </c:pt>
                  <c:pt idx="1">
                    <c:v> 2,341 </c:v>
                  </c:pt>
                  <c:pt idx="2">
                    <c:v>↑</c:v>
                  </c:pt>
                  <c:pt idx="3">
                    <c:v> 138 </c:v>
                  </c:pt>
                  <c:pt idx="4">
                    <c:v> 5.9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2,580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5,866 </c:v>
                  </c:pt>
                  <c:pt idx="1">
                    <c:v> 5,666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3.5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2,980 </c:v>
                  </c:pt>
                </c:lvl>
                <c:lvl>
                  <c:pt idx="5">
                    <c:v>280g</c:v>
                  </c:pt>
                  <c:pt idx="6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1,901 </c:v>
                  </c:pt>
                  <c:pt idx="1">
                    <c:v> 1,922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-1.1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1,680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57,356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 -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6월 4일</c:v>
                  </c:pt>
                  <c:pt idx="6">
                    <c:v>06월 04일</c:v>
                  </c:pt>
                  <c:pt idx="7">
                    <c:v>06월 05일</c:v>
                  </c:pt>
                  <c:pt idx="8">
                    <c:v>06월 03일</c:v>
                  </c:pt>
                  <c:pt idx="9">
                    <c:v>06월 04일</c:v>
                  </c:pt>
                  <c:pt idx="10">
                    <c:v>2019-063-05</c:v>
                  </c:pt>
                  <c:pt idx="11">
                    <c:v>06월 07일</c:v>
                  </c:pt>
                  <c:pt idx="12">
                    <c:v>06월 04일</c:v>
                  </c:pt>
                  <c:pt idx="13">
                    <c:v>06월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1,527 </c:v>
                  </c:pt>
                  <c:pt idx="1">
                    <c:v> 1,538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-0.7 </c:v>
                  </c:pt>
                  <c:pt idx="5">
                    <c:v> 1,477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1,498 </c:v>
                  </c:pt>
                  <c:pt idx="9">
                    <c:v> 1,699 </c:v>
                  </c:pt>
                  <c:pt idx="10">
                    <c:v> 1,498 </c:v>
                  </c:pt>
                  <c:pt idx="11">
                    <c:v> 1,497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 </c:v>
                  </c:pt>
                </c:lvl>
                <c:lvl>
                  <c:pt idx="0">
                    <c:v> 15,871 </c:v>
                  </c:pt>
                  <c:pt idx="1">
                    <c:v> 17,400 </c:v>
                  </c:pt>
                  <c:pt idx="2">
                    <c:v>↓</c:v>
                  </c:pt>
                  <c:pt idx="3">
                    <c:v> 1,529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18,240 </c:v>
                  </c:pt>
                  <c:pt idx="12">
                    <c:v> 19,900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7,981 </c:v>
                  </c:pt>
                  <c:pt idx="1">
                    <c:v> 8,092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-1.4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9,026 </c:v>
                  </c:pt>
                  <c:pt idx="1">
                    <c:v> 9,248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-2.4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2,090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4,558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3,658 </c:v>
                  </c:pt>
                  <c:pt idx="1">
                    <c:v> 3,824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-4.4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2,480 </c:v>
                  </c:pt>
                  <c:pt idx="12">
                    <c:v> 4,500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5,357 </c:v>
                  </c:pt>
                  <c:pt idx="1">
                    <c:v> 5,301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1.0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6,556 </c:v>
                  </c:pt>
                  <c:pt idx="1">
                    <c:v> 6,718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-2.4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2,180</c:v>
                  </c:pt>
                  <c:pt idx="8">
                    <c:v>100g 1,800</c:v>
                  </c:pt>
                  <c:pt idx="9">
                    <c:v>100g 1,460</c:v>
                  </c:pt>
                  <c:pt idx="10">
                    <c:v>100g 1,880</c:v>
                  </c:pt>
                  <c:pt idx="11">
                    <c:v>100g 2,280</c:v>
                  </c:pt>
                  <c:pt idx="12">
                    <c:v>100g 1,390</c:v>
                  </c:pt>
                  <c:pt idx="13">
                    <c:v>100g 1,390</c:v>
                  </c:pt>
                </c:lvl>
                <c:lvl>
                  <c:pt idx="0">
                    <c:v> 9,277 </c:v>
                  </c:pt>
                  <c:pt idx="1">
                    <c:v> 10,699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-13.3 </c:v>
                  </c:pt>
                  <c:pt idx="5">
                    <c:v> 10,000 </c:v>
                  </c:pt>
                  <c:pt idx="6">
                    <c:v> 11,590 </c:v>
                  </c:pt>
                  <c:pt idx="7">
                    <c:v> 10,900 </c:v>
                  </c:pt>
                  <c:pt idx="8">
                    <c:v> 9,000 </c:v>
                  </c:pt>
                  <c:pt idx="9">
                    <c:v> 7,300 </c:v>
                  </c:pt>
                  <c:pt idx="10">
                    <c:v> 9,400 </c:v>
                  </c:pt>
                  <c:pt idx="11">
                    <c:v> 11,400 </c:v>
                  </c:pt>
                  <c:pt idx="12">
                    <c:v> 6,950 </c:v>
                  </c:pt>
                  <c:pt idx="13">
                    <c:v> 6,950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7,980</c:v>
                  </c:pt>
                  <c:pt idx="12">
                    <c:v>한우등심 100g 8,790</c:v>
                  </c:pt>
                  <c:pt idx="13">
                    <c:v>100g 6,500</c:v>
                  </c:pt>
                </c:lvl>
                <c:lvl>
                  <c:pt idx="0">
                    <c:v> 46,483 </c:v>
                  </c:pt>
                  <c:pt idx="1">
                    <c:v> 50,328 </c:v>
                  </c:pt>
                  <c:pt idx="2">
                    <c:v>↓</c:v>
                  </c:pt>
                  <c:pt idx="3">
                    <c:v> 3,844 </c:v>
                  </c:pt>
                  <c:pt idx="4">
                    <c:v>-7.6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39,900 </c:v>
                  </c:pt>
                  <c:pt idx="12">
                    <c:v> 43,950 </c:v>
                  </c:pt>
                  <c:pt idx="13">
                    <c:v> 32,500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8,610 </c:v>
                  </c:pt>
                  <c:pt idx="1">
                    <c:v> 8,032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7.2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9,980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2,909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-6.0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2,000 </c:v>
                  </c:pt>
                  <c:pt idx="10">
                    <c:v> 3,300 </c:v>
                  </c:pt>
                  <c:pt idx="11">
                    <c:v> 2,990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2,329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2,846 </c:v>
                  </c:pt>
                  <c:pt idx="1">
                    <c:v> 1,328 </c:v>
                  </c:pt>
                  <c:pt idx="2">
                    <c:v>↑</c:v>
                  </c:pt>
                  <c:pt idx="3">
                    <c:v> 1,518 </c:v>
                  </c:pt>
                  <c:pt idx="4">
                    <c:v> 114.3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14,480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1,712 </c:v>
                  </c:pt>
                  <c:pt idx="2">
                    <c:v>↑</c:v>
                  </c:pt>
                  <c:pt idx="3">
                    <c:v> 533 </c:v>
                  </c:pt>
                  <c:pt idx="4">
                    <c:v> 31.1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3,490 </c:v>
                  </c:pt>
                  <c:pt idx="13">
                    <c:v> 2,480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2,479 </c:v>
                  </c:pt>
                  <c:pt idx="1">
                    <c:v> 2,341 </c:v>
                  </c:pt>
                  <c:pt idx="2">
                    <c:v>↑</c:v>
                  </c:pt>
                  <c:pt idx="3">
                    <c:v> 138 </c:v>
                  </c:pt>
                  <c:pt idx="4">
                    <c:v> 5.9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2,580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5,866 </c:v>
                  </c:pt>
                  <c:pt idx="1">
                    <c:v> 5,666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3.5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2,980 </c:v>
                  </c:pt>
                </c:lvl>
                <c:lvl>
                  <c:pt idx="5">
                    <c:v>280g</c:v>
                  </c:pt>
                  <c:pt idx="6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1,901 </c:v>
                  </c:pt>
                  <c:pt idx="1">
                    <c:v> 1,922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-1.1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1,680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57,356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 -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6월 4일</c:v>
                  </c:pt>
                  <c:pt idx="6">
                    <c:v>06월 04일</c:v>
                  </c:pt>
                  <c:pt idx="7">
                    <c:v>06월 05일</c:v>
                  </c:pt>
                  <c:pt idx="8">
                    <c:v>06월 03일</c:v>
                  </c:pt>
                  <c:pt idx="9">
                    <c:v>06월 04일</c:v>
                  </c:pt>
                  <c:pt idx="10">
                    <c:v>2019-063-05</c:v>
                  </c:pt>
                  <c:pt idx="11">
                    <c:v>06월 07일</c:v>
                  </c:pt>
                  <c:pt idx="12">
                    <c:v>06월 04일</c:v>
                  </c:pt>
                  <c:pt idx="13">
                    <c:v>06월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1389</c:v>
                </c:pt>
                <c:pt idx="1">
                  <c:v>1400.5555555555557</c:v>
                </c:pt>
                <c:pt idx="2" formatCode="General">
                  <c:v>0</c:v>
                </c:pt>
                <c:pt idx="3">
                  <c:v>11.555555555555657</c:v>
                </c:pt>
                <c:pt idx="4" formatCode="_-* #,##0.0_-;\-* #,##0.0_-;_-* &quot;-&quot;_-;_-@_-">
                  <c:v>-0.8</c:v>
                </c:pt>
                <c:pt idx="5">
                  <c:v>1377</c:v>
                </c:pt>
                <c:pt idx="6">
                  <c:v>1377</c:v>
                </c:pt>
                <c:pt idx="7">
                  <c:v>1385</c:v>
                </c:pt>
                <c:pt idx="8">
                  <c:v>1348</c:v>
                </c:pt>
                <c:pt idx="9">
                  <c:v>1559</c:v>
                </c:pt>
                <c:pt idx="10">
                  <c:v>1348</c:v>
                </c:pt>
                <c:pt idx="11">
                  <c:v>1365</c:v>
                </c:pt>
                <c:pt idx="12">
                  <c:v>1375</c:v>
                </c:pt>
                <c:pt idx="13">
                  <c:v>1367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1,527 </c:v>
                  </c:pt>
                  <c:pt idx="1">
                    <c:v> 1,538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-0.7 </c:v>
                  </c:pt>
                  <c:pt idx="5">
                    <c:v> 1,477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1,498 </c:v>
                  </c:pt>
                  <c:pt idx="9">
                    <c:v> 1,699 </c:v>
                  </c:pt>
                  <c:pt idx="10">
                    <c:v> 1,498 </c:v>
                  </c:pt>
                  <c:pt idx="11">
                    <c:v> 1,497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 </c:v>
                  </c:pt>
                </c:lvl>
                <c:lvl>
                  <c:pt idx="0">
                    <c:v> 15,871 </c:v>
                  </c:pt>
                  <c:pt idx="1">
                    <c:v> 17,400 </c:v>
                  </c:pt>
                  <c:pt idx="2">
                    <c:v>↓</c:v>
                  </c:pt>
                  <c:pt idx="3">
                    <c:v> 1,529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18,240 </c:v>
                  </c:pt>
                  <c:pt idx="12">
                    <c:v> 19,900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7,981 </c:v>
                  </c:pt>
                  <c:pt idx="1">
                    <c:v> 8,092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-1.4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9,026 </c:v>
                  </c:pt>
                  <c:pt idx="1">
                    <c:v> 9,248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-2.4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2,090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4,558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3,658 </c:v>
                  </c:pt>
                  <c:pt idx="1">
                    <c:v> 3,824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-4.4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2,480 </c:v>
                  </c:pt>
                  <c:pt idx="12">
                    <c:v> 4,500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5,357 </c:v>
                  </c:pt>
                  <c:pt idx="1">
                    <c:v> 5,301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1.0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6,556 </c:v>
                  </c:pt>
                  <c:pt idx="1">
                    <c:v> 6,718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-2.4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2,180</c:v>
                  </c:pt>
                  <c:pt idx="8">
                    <c:v>100g 1,800</c:v>
                  </c:pt>
                  <c:pt idx="9">
                    <c:v>100g 1,460</c:v>
                  </c:pt>
                  <c:pt idx="10">
                    <c:v>100g 1,880</c:v>
                  </c:pt>
                  <c:pt idx="11">
                    <c:v>100g 2,280</c:v>
                  </c:pt>
                  <c:pt idx="12">
                    <c:v>100g 1,390</c:v>
                  </c:pt>
                  <c:pt idx="13">
                    <c:v>100g 1,390</c:v>
                  </c:pt>
                </c:lvl>
                <c:lvl>
                  <c:pt idx="0">
                    <c:v> 9,277 </c:v>
                  </c:pt>
                  <c:pt idx="1">
                    <c:v> 10,699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-13.3 </c:v>
                  </c:pt>
                  <c:pt idx="5">
                    <c:v> 10,000 </c:v>
                  </c:pt>
                  <c:pt idx="6">
                    <c:v> 11,590 </c:v>
                  </c:pt>
                  <c:pt idx="7">
                    <c:v> 10,900 </c:v>
                  </c:pt>
                  <c:pt idx="8">
                    <c:v> 9,000 </c:v>
                  </c:pt>
                  <c:pt idx="9">
                    <c:v> 7,300 </c:v>
                  </c:pt>
                  <c:pt idx="10">
                    <c:v> 9,400 </c:v>
                  </c:pt>
                  <c:pt idx="11">
                    <c:v> 11,400 </c:v>
                  </c:pt>
                  <c:pt idx="12">
                    <c:v> 6,950 </c:v>
                  </c:pt>
                  <c:pt idx="13">
                    <c:v> 6,950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7,980</c:v>
                  </c:pt>
                  <c:pt idx="12">
                    <c:v>한우등심 100g 8,790</c:v>
                  </c:pt>
                  <c:pt idx="13">
                    <c:v>100g 6,500</c:v>
                  </c:pt>
                </c:lvl>
                <c:lvl>
                  <c:pt idx="0">
                    <c:v> 46,483 </c:v>
                  </c:pt>
                  <c:pt idx="1">
                    <c:v> 50,328 </c:v>
                  </c:pt>
                  <c:pt idx="2">
                    <c:v>↓</c:v>
                  </c:pt>
                  <c:pt idx="3">
                    <c:v> 3,844 </c:v>
                  </c:pt>
                  <c:pt idx="4">
                    <c:v>-7.6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39,900 </c:v>
                  </c:pt>
                  <c:pt idx="12">
                    <c:v> 43,950 </c:v>
                  </c:pt>
                  <c:pt idx="13">
                    <c:v> 32,500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8,610 </c:v>
                  </c:pt>
                  <c:pt idx="1">
                    <c:v> 8,032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7.2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9,980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2,909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-6.0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2,000 </c:v>
                  </c:pt>
                  <c:pt idx="10">
                    <c:v> 3,300 </c:v>
                  </c:pt>
                  <c:pt idx="11">
                    <c:v> 2,990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2,329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2,846 </c:v>
                  </c:pt>
                  <c:pt idx="1">
                    <c:v> 1,328 </c:v>
                  </c:pt>
                  <c:pt idx="2">
                    <c:v>↑</c:v>
                  </c:pt>
                  <c:pt idx="3">
                    <c:v> 1,518 </c:v>
                  </c:pt>
                  <c:pt idx="4">
                    <c:v> 114.3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14,480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1,712 </c:v>
                  </c:pt>
                  <c:pt idx="2">
                    <c:v>↑</c:v>
                  </c:pt>
                  <c:pt idx="3">
                    <c:v> 533 </c:v>
                  </c:pt>
                  <c:pt idx="4">
                    <c:v> 31.1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3,490 </c:v>
                  </c:pt>
                  <c:pt idx="13">
                    <c:v> 2,480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2,479 </c:v>
                  </c:pt>
                  <c:pt idx="1">
                    <c:v> 2,341 </c:v>
                  </c:pt>
                  <c:pt idx="2">
                    <c:v>↑</c:v>
                  </c:pt>
                  <c:pt idx="3">
                    <c:v> 138 </c:v>
                  </c:pt>
                  <c:pt idx="4">
                    <c:v> 5.9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2,580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5,866 </c:v>
                  </c:pt>
                  <c:pt idx="1">
                    <c:v> 5,666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3.5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2,980 </c:v>
                  </c:pt>
                </c:lvl>
                <c:lvl>
                  <c:pt idx="5">
                    <c:v>280g</c:v>
                  </c:pt>
                  <c:pt idx="6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1,901 </c:v>
                  </c:pt>
                  <c:pt idx="1">
                    <c:v> 1,922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-1.1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1,680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57,356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 -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6월 4일</c:v>
                  </c:pt>
                  <c:pt idx="6">
                    <c:v>06월 04일</c:v>
                  </c:pt>
                  <c:pt idx="7">
                    <c:v>06월 05일</c:v>
                  </c:pt>
                  <c:pt idx="8">
                    <c:v>06월 03일</c:v>
                  </c:pt>
                  <c:pt idx="9">
                    <c:v>06월 04일</c:v>
                  </c:pt>
                  <c:pt idx="10">
                    <c:v>2019-063-05</c:v>
                  </c:pt>
                  <c:pt idx="11">
                    <c:v>06월 07일</c:v>
                  </c:pt>
                  <c:pt idx="12">
                    <c:v>06월 04일</c:v>
                  </c:pt>
                  <c:pt idx="13">
                    <c:v>06월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1,527 </c:v>
                  </c:pt>
                  <c:pt idx="1">
                    <c:v> 1,538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-0.7 </c:v>
                  </c:pt>
                  <c:pt idx="5">
                    <c:v> 1,477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1,498 </c:v>
                  </c:pt>
                  <c:pt idx="9">
                    <c:v> 1,699 </c:v>
                  </c:pt>
                  <c:pt idx="10">
                    <c:v> 1,498 </c:v>
                  </c:pt>
                  <c:pt idx="11">
                    <c:v> 1,497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 </c:v>
                  </c:pt>
                </c:lvl>
                <c:lvl>
                  <c:pt idx="0">
                    <c:v> 15,871 </c:v>
                  </c:pt>
                  <c:pt idx="1">
                    <c:v> 17,400 </c:v>
                  </c:pt>
                  <c:pt idx="2">
                    <c:v>↓</c:v>
                  </c:pt>
                  <c:pt idx="3">
                    <c:v> 1,529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18,240 </c:v>
                  </c:pt>
                  <c:pt idx="12">
                    <c:v> 19,900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7,981 </c:v>
                  </c:pt>
                  <c:pt idx="1">
                    <c:v> 8,092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-1.4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9,026 </c:v>
                  </c:pt>
                  <c:pt idx="1">
                    <c:v> 9,248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-2.4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2,090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4,558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3,658 </c:v>
                  </c:pt>
                  <c:pt idx="1">
                    <c:v> 3,824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-4.4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2,480 </c:v>
                  </c:pt>
                  <c:pt idx="12">
                    <c:v> 4,500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5,357 </c:v>
                  </c:pt>
                  <c:pt idx="1">
                    <c:v> 5,301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1.0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6,556 </c:v>
                  </c:pt>
                  <c:pt idx="1">
                    <c:v> 6,718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-2.4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2,180</c:v>
                  </c:pt>
                  <c:pt idx="8">
                    <c:v>100g 1,800</c:v>
                  </c:pt>
                  <c:pt idx="9">
                    <c:v>100g 1,460</c:v>
                  </c:pt>
                  <c:pt idx="10">
                    <c:v>100g 1,880</c:v>
                  </c:pt>
                  <c:pt idx="11">
                    <c:v>100g 2,280</c:v>
                  </c:pt>
                  <c:pt idx="12">
                    <c:v>100g 1,390</c:v>
                  </c:pt>
                  <c:pt idx="13">
                    <c:v>100g 1,390</c:v>
                  </c:pt>
                </c:lvl>
                <c:lvl>
                  <c:pt idx="0">
                    <c:v> 9,277 </c:v>
                  </c:pt>
                  <c:pt idx="1">
                    <c:v> 10,699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-13.3 </c:v>
                  </c:pt>
                  <c:pt idx="5">
                    <c:v> 10,000 </c:v>
                  </c:pt>
                  <c:pt idx="6">
                    <c:v> 11,590 </c:v>
                  </c:pt>
                  <c:pt idx="7">
                    <c:v> 10,900 </c:v>
                  </c:pt>
                  <c:pt idx="8">
                    <c:v> 9,000 </c:v>
                  </c:pt>
                  <c:pt idx="9">
                    <c:v> 7,300 </c:v>
                  </c:pt>
                  <c:pt idx="10">
                    <c:v> 9,400 </c:v>
                  </c:pt>
                  <c:pt idx="11">
                    <c:v> 11,400 </c:v>
                  </c:pt>
                  <c:pt idx="12">
                    <c:v> 6,950 </c:v>
                  </c:pt>
                  <c:pt idx="13">
                    <c:v> 6,950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7,980</c:v>
                  </c:pt>
                  <c:pt idx="12">
                    <c:v>한우등심 100g 8,790</c:v>
                  </c:pt>
                  <c:pt idx="13">
                    <c:v>100g 6,500</c:v>
                  </c:pt>
                </c:lvl>
                <c:lvl>
                  <c:pt idx="0">
                    <c:v> 46,483 </c:v>
                  </c:pt>
                  <c:pt idx="1">
                    <c:v> 50,328 </c:v>
                  </c:pt>
                  <c:pt idx="2">
                    <c:v>↓</c:v>
                  </c:pt>
                  <c:pt idx="3">
                    <c:v> 3,844 </c:v>
                  </c:pt>
                  <c:pt idx="4">
                    <c:v>-7.6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39,900 </c:v>
                  </c:pt>
                  <c:pt idx="12">
                    <c:v> 43,950 </c:v>
                  </c:pt>
                  <c:pt idx="13">
                    <c:v> 32,500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8,610 </c:v>
                  </c:pt>
                  <c:pt idx="1">
                    <c:v> 8,032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7.2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9,980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2,909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-6.0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2,000 </c:v>
                  </c:pt>
                  <c:pt idx="10">
                    <c:v> 3,300 </c:v>
                  </c:pt>
                  <c:pt idx="11">
                    <c:v> 2,990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2,329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2,846 </c:v>
                  </c:pt>
                  <c:pt idx="1">
                    <c:v> 1,328 </c:v>
                  </c:pt>
                  <c:pt idx="2">
                    <c:v>↑</c:v>
                  </c:pt>
                  <c:pt idx="3">
                    <c:v> 1,518 </c:v>
                  </c:pt>
                  <c:pt idx="4">
                    <c:v> 114.3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14,480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1,712 </c:v>
                  </c:pt>
                  <c:pt idx="2">
                    <c:v>↑</c:v>
                  </c:pt>
                  <c:pt idx="3">
                    <c:v> 533 </c:v>
                  </c:pt>
                  <c:pt idx="4">
                    <c:v> 31.1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3,490 </c:v>
                  </c:pt>
                  <c:pt idx="13">
                    <c:v> 2,480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2,479 </c:v>
                  </c:pt>
                  <c:pt idx="1">
                    <c:v> 2,341 </c:v>
                  </c:pt>
                  <c:pt idx="2">
                    <c:v>↑</c:v>
                  </c:pt>
                  <c:pt idx="3">
                    <c:v> 138 </c:v>
                  </c:pt>
                  <c:pt idx="4">
                    <c:v> 5.9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2,580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5,866 </c:v>
                  </c:pt>
                  <c:pt idx="1">
                    <c:v> 5,666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3.5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2,980 </c:v>
                  </c:pt>
                </c:lvl>
                <c:lvl>
                  <c:pt idx="5">
                    <c:v>280g</c:v>
                  </c:pt>
                  <c:pt idx="6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1,901 </c:v>
                  </c:pt>
                  <c:pt idx="1">
                    <c:v> 1,922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-1.1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1,680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57,356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 -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6월 4일</c:v>
                  </c:pt>
                  <c:pt idx="6">
                    <c:v>06월 04일</c:v>
                  </c:pt>
                  <c:pt idx="7">
                    <c:v>06월 05일</c:v>
                  </c:pt>
                  <c:pt idx="8">
                    <c:v>06월 03일</c:v>
                  </c:pt>
                  <c:pt idx="9">
                    <c:v>06월 04일</c:v>
                  </c:pt>
                  <c:pt idx="10">
                    <c:v>2019-063-05</c:v>
                  </c:pt>
                  <c:pt idx="11">
                    <c:v>06월 07일</c:v>
                  </c:pt>
                  <c:pt idx="12">
                    <c:v>06월 04일</c:v>
                  </c:pt>
                  <c:pt idx="13">
                    <c:v>06월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1,527 </c:v>
                  </c:pt>
                  <c:pt idx="1">
                    <c:v> 1,538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-0.7 </c:v>
                  </c:pt>
                  <c:pt idx="5">
                    <c:v> 1,477 </c:v>
                  </c:pt>
                  <c:pt idx="6">
                    <c:v> 1,538 </c:v>
                  </c:pt>
                  <c:pt idx="7">
                    <c:v> 1,505 </c:v>
                  </c:pt>
                  <c:pt idx="8">
                    <c:v> 1,498 </c:v>
                  </c:pt>
                  <c:pt idx="9">
                    <c:v> 1,699 </c:v>
                  </c:pt>
                  <c:pt idx="10">
                    <c:v> 1,498 </c:v>
                  </c:pt>
                  <c:pt idx="11">
                    <c:v> 1,497 </c:v>
                  </c:pt>
                  <c:pt idx="12">
                    <c:v> 1,515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 </c:v>
                  </c:pt>
                </c:lvl>
                <c:lvl>
                  <c:pt idx="0">
                    <c:v> 15,871 </c:v>
                  </c:pt>
                  <c:pt idx="1">
                    <c:v> 17,400 </c:v>
                  </c:pt>
                  <c:pt idx="2">
                    <c:v>↓</c:v>
                  </c:pt>
                  <c:pt idx="3">
                    <c:v> 1,529 </c:v>
                  </c:pt>
                  <c:pt idx="4">
                    <c:v>-8.8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18,240 </c:v>
                  </c:pt>
                  <c:pt idx="12">
                    <c:v> 19,900 </c:v>
                  </c:pt>
                  <c:pt idx="13">
                    <c:v> 9,900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7,981 </c:v>
                  </c:pt>
                  <c:pt idx="1">
                    <c:v> 8,092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-1.4 </c:v>
                  </c:pt>
                  <c:pt idx="5">
                    <c:v> 6,450 </c:v>
                  </c:pt>
                  <c:pt idx="6">
                    <c:v> 5,900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9,026 </c:v>
                  </c:pt>
                  <c:pt idx="1">
                    <c:v> 9,248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-2.4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1,308 </c:v>
                  </c:pt>
                  <c:pt idx="2">
                    <c:v>↓</c:v>
                  </c:pt>
                  <c:pt idx="3">
                    <c:v> 6 </c:v>
                  </c:pt>
                  <c:pt idx="4">
                    <c:v>-0.4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2,090 </c:v>
                  </c:pt>
                  <c:pt idx="1">
                    <c:v> 2,123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1,500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2,030 </c:v>
                  </c:pt>
                  <c:pt idx="1">
                    <c:v> 2,030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1,383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4,558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0.7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3,658 </c:v>
                  </c:pt>
                  <c:pt idx="1">
                    <c:v> 3,824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-4.4 </c:v>
                  </c:pt>
                  <c:pt idx="5">
                    <c:v> 3,500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4,680 </c:v>
                  </c:pt>
                  <c:pt idx="10">
                    <c:v> 4,780 </c:v>
                  </c:pt>
                  <c:pt idx="11">
                    <c:v> 2,480 </c:v>
                  </c:pt>
                  <c:pt idx="12">
                    <c:v> 4,500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5,357 </c:v>
                  </c:pt>
                  <c:pt idx="1">
                    <c:v> 5,301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1.0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6,556 </c:v>
                  </c:pt>
                  <c:pt idx="1">
                    <c:v> 6,718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-2.4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6,990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2,317</c:v>
                  </c:pt>
                  <c:pt idx="7">
                    <c:v>100g 2,180</c:v>
                  </c:pt>
                  <c:pt idx="8">
                    <c:v>100g 1,800</c:v>
                  </c:pt>
                  <c:pt idx="9">
                    <c:v>100g 1,460</c:v>
                  </c:pt>
                  <c:pt idx="10">
                    <c:v>100g 1,880</c:v>
                  </c:pt>
                  <c:pt idx="11">
                    <c:v>100g 2,280</c:v>
                  </c:pt>
                  <c:pt idx="12">
                    <c:v>100g 1,390</c:v>
                  </c:pt>
                  <c:pt idx="13">
                    <c:v>100g 1,390</c:v>
                  </c:pt>
                </c:lvl>
                <c:lvl>
                  <c:pt idx="0">
                    <c:v> 9,277 </c:v>
                  </c:pt>
                  <c:pt idx="1">
                    <c:v> 10,699 </c:v>
                  </c:pt>
                  <c:pt idx="2">
                    <c:v>↓</c:v>
                  </c:pt>
                  <c:pt idx="3">
                    <c:v> 1,422 </c:v>
                  </c:pt>
                  <c:pt idx="4">
                    <c:v>-13.3 </c:v>
                  </c:pt>
                  <c:pt idx="5">
                    <c:v> 10,000 </c:v>
                  </c:pt>
                  <c:pt idx="6">
                    <c:v> 11,590 </c:v>
                  </c:pt>
                  <c:pt idx="7">
                    <c:v> 10,900 </c:v>
                  </c:pt>
                  <c:pt idx="8">
                    <c:v> 9,000 </c:v>
                  </c:pt>
                  <c:pt idx="9">
                    <c:v> 7,300 </c:v>
                  </c:pt>
                  <c:pt idx="10">
                    <c:v> 9,400 </c:v>
                  </c:pt>
                  <c:pt idx="11">
                    <c:v> 11,400 </c:v>
                  </c:pt>
                  <c:pt idx="12">
                    <c:v> 6,950 </c:v>
                  </c:pt>
                  <c:pt idx="13">
                    <c:v> 6,950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7,980</c:v>
                  </c:pt>
                  <c:pt idx="12">
                    <c:v>한우등심 100g 8,790</c:v>
                  </c:pt>
                  <c:pt idx="13">
                    <c:v>100g 6,500</c:v>
                  </c:pt>
                </c:lvl>
                <c:lvl>
                  <c:pt idx="0">
                    <c:v> 46,483 </c:v>
                  </c:pt>
                  <c:pt idx="1">
                    <c:v> 50,328 </c:v>
                  </c:pt>
                  <c:pt idx="2">
                    <c:v>↓</c:v>
                  </c:pt>
                  <c:pt idx="3">
                    <c:v> 3,844 </c:v>
                  </c:pt>
                  <c:pt idx="4">
                    <c:v>-7.6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49,500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39,900 </c:v>
                  </c:pt>
                  <c:pt idx="12">
                    <c:v> 43,950 </c:v>
                  </c:pt>
                  <c:pt idx="13">
                    <c:v> 32,500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8,610 </c:v>
                  </c:pt>
                  <c:pt idx="1">
                    <c:v> 8,032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7.2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9,980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</c:lvl>
                <c:lvl>
                  <c:pt idx="0">
                    <c:v> 2,909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187 </c:v>
                  </c:pt>
                  <c:pt idx="4">
                    <c:v>-6.0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2,000 </c:v>
                  </c:pt>
                  <c:pt idx="10">
                    <c:v> 3,300 </c:v>
                  </c:pt>
                  <c:pt idx="11">
                    <c:v> 2,990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2,329 </c:v>
                  </c:pt>
                  <c:pt idx="1">
                    <c:v> 2,269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2.6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990 </c:v>
                  </c:pt>
                  <c:pt idx="12">
                    <c:v> 10,990 </c:v>
                  </c:pt>
                  <c:pt idx="13">
                    <c:v> 1,500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2,157 </c:v>
                  </c:pt>
                  <c:pt idx="1">
                    <c:v> 1,939 </c:v>
                  </c:pt>
                  <c:pt idx="2">
                    <c:v>↑</c:v>
                  </c:pt>
                  <c:pt idx="3">
                    <c:v> 218 </c:v>
                  </c:pt>
                  <c:pt idx="4">
                    <c:v> 11.2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2,480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2,846 </c:v>
                  </c:pt>
                  <c:pt idx="1">
                    <c:v> 1,328 </c:v>
                  </c:pt>
                  <c:pt idx="2">
                    <c:v>↑</c:v>
                  </c:pt>
                  <c:pt idx="3">
                    <c:v> 1,518 </c:v>
                  </c:pt>
                  <c:pt idx="4">
                    <c:v> 114.3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14,480 </c:v>
                  </c:pt>
                  <c:pt idx="10">
                    <c:v> 1,480 </c:v>
                  </c:pt>
                  <c:pt idx="11">
                    <c:v> 1,480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1,712 </c:v>
                  </c:pt>
                  <c:pt idx="2">
                    <c:v>↑</c:v>
                  </c:pt>
                  <c:pt idx="3">
                    <c:v> 533 </c:v>
                  </c:pt>
                  <c:pt idx="4">
                    <c:v> 31.1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2,480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3,490 </c:v>
                  </c:pt>
                  <c:pt idx="13">
                    <c:v> 2,480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2,479 </c:v>
                  </c:pt>
                  <c:pt idx="1">
                    <c:v> 2,341 </c:v>
                  </c:pt>
                  <c:pt idx="2">
                    <c:v>↑</c:v>
                  </c:pt>
                  <c:pt idx="3">
                    <c:v> 138 </c:v>
                  </c:pt>
                  <c:pt idx="4">
                    <c:v> 5.9 </c:v>
                  </c:pt>
                  <c:pt idx="5">
                    <c:v> 1,500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2,580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2,780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5,866 </c:v>
                  </c:pt>
                  <c:pt idx="1">
                    <c:v> 5,666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3.5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2,980 </c:v>
                  </c:pt>
                </c:lvl>
                <c:lvl>
                  <c:pt idx="5">
                    <c:v>280g</c:v>
                  </c:pt>
                  <c:pt idx="6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430g</c:v>
                  </c:pt>
                </c:lvl>
                <c:lvl>
                  <c:pt idx="0">
                    <c:v> 1,901 </c:v>
                  </c:pt>
                  <c:pt idx="1">
                    <c:v> 1,922 </c:v>
                  </c:pt>
                  <c:pt idx="2">
                    <c:v>↓</c:v>
                  </c:pt>
                  <c:pt idx="3">
                    <c:v> 21 </c:v>
                  </c:pt>
                  <c:pt idx="4">
                    <c:v>-1.1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1,680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57,356 </c:v>
                  </c:pt>
                  <c:pt idx="1">
                    <c:v> 57,378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 - </c:v>
                  </c:pt>
                  <c:pt idx="5">
                    <c:v> 62,500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6월 4일</c:v>
                  </c:pt>
                  <c:pt idx="6">
                    <c:v>06월 04일</c:v>
                  </c:pt>
                  <c:pt idx="7">
                    <c:v>06월 05일</c:v>
                  </c:pt>
                  <c:pt idx="8">
                    <c:v>06월 03일</c:v>
                  </c:pt>
                  <c:pt idx="9">
                    <c:v>06월 04일</c:v>
                  </c:pt>
                  <c:pt idx="10">
                    <c:v>2019-063-05</c:v>
                  </c:pt>
                  <c:pt idx="11">
                    <c:v>06월 07일</c:v>
                  </c:pt>
                  <c:pt idx="12">
                    <c:v>06월 04일</c:v>
                  </c:pt>
                  <c:pt idx="13">
                    <c:v>06월 03일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885952"/>
        <c:axId val="202186752"/>
      </c:barChart>
      <c:catAx>
        <c:axId val="201885952"/>
        <c:scaling>
          <c:orientation val="minMax"/>
        </c:scaling>
        <c:delete val="0"/>
        <c:axPos val="b"/>
        <c:majorTickMark val="out"/>
        <c:minorTickMark val="none"/>
        <c:tickLblPos val="nextTo"/>
        <c:crossAx val="202186752"/>
        <c:crosses val="autoZero"/>
        <c:auto val="1"/>
        <c:lblAlgn val="ctr"/>
        <c:lblOffset val="100"/>
        <c:noMultiLvlLbl val="0"/>
      </c:catAx>
      <c:valAx>
        <c:axId val="20218675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1885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180</v>
      </c>
      <c r="J3" s="29">
        <v>43620</v>
      </c>
      <c r="K3" s="29">
        <v>43621</v>
      </c>
      <c r="L3" s="29">
        <v>43619</v>
      </c>
      <c r="M3" s="29">
        <v>43620</v>
      </c>
      <c r="N3" s="29" t="s">
        <v>187</v>
      </c>
      <c r="O3" s="29">
        <v>43623</v>
      </c>
      <c r="P3" s="29">
        <v>43620</v>
      </c>
      <c r="Q3" s="29">
        <v>43619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57355.555555555555</v>
      </c>
      <c r="E4" s="3">
        <v>57377.777777777781</v>
      </c>
      <c r="F4" s="4" t="str">
        <f>IF((D4-E4)&lt;0,"↓",IF((D4-E4)&gt;0,"↑",""))</f>
        <v>↓</v>
      </c>
      <c r="G4" s="5">
        <f>ABS(D4-E4)</f>
        <v>22.222222222226264</v>
      </c>
      <c r="H4" s="26">
        <f>ROUND(((D4-E4)/E4)*100,1)</f>
        <v>0</v>
      </c>
      <c r="I4" s="13">
        <v>62500</v>
      </c>
      <c r="J4" s="13">
        <v>66800</v>
      </c>
      <c r="K4" s="13">
        <v>68500</v>
      </c>
      <c r="L4" s="13">
        <v>72000</v>
      </c>
      <c r="M4" s="13">
        <v>54000</v>
      </c>
      <c r="N4" s="13">
        <v>50900</v>
      </c>
      <c r="O4" s="13">
        <v>56800</v>
      </c>
      <c r="P4" s="13">
        <v>34900</v>
      </c>
      <c r="Q4" s="13">
        <v>49800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132</v>
      </c>
      <c r="M5" s="13" t="s">
        <v>162</v>
      </c>
      <c r="N5" s="13" t="s">
        <v>111</v>
      </c>
      <c r="O5" s="13" t="s">
        <v>129</v>
      </c>
      <c r="P5" s="13" t="s">
        <v>159</v>
      </c>
      <c r="Q5" s="13" t="s">
        <v>196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1901.1111111111111</v>
      </c>
      <c r="E6" s="3">
        <v>1922.2222222222222</v>
      </c>
      <c r="F6" s="4" t="str">
        <f>IF((D6-E6)&lt;0,"↓",IF((D6-E6)&gt;0,"↑",""))</f>
        <v>↓</v>
      </c>
      <c r="G6" s="5">
        <f>ABS(D6-E6)</f>
        <v>21.111111111111086</v>
      </c>
      <c r="H6" s="26">
        <f>ROUND(((D6-E6)/E6)*100,1)</f>
        <v>-1.1000000000000001</v>
      </c>
      <c r="I6" s="13">
        <v>1800</v>
      </c>
      <c r="J6" s="13">
        <v>1800</v>
      </c>
      <c r="K6" s="13">
        <v>1000</v>
      </c>
      <c r="L6" s="13">
        <v>2180</v>
      </c>
      <c r="M6" s="13">
        <v>2180</v>
      </c>
      <c r="N6" s="13">
        <v>2180</v>
      </c>
      <c r="O6" s="13">
        <v>1680</v>
      </c>
      <c r="P6" s="13">
        <v>2290</v>
      </c>
      <c r="Q6" s="13">
        <v>2000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 t="s">
        <v>181</v>
      </c>
      <c r="J7" s="13" t="s">
        <v>184</v>
      </c>
      <c r="K7" s="13"/>
      <c r="L7" s="13" t="s">
        <v>124</v>
      </c>
      <c r="M7" s="13"/>
      <c r="N7" s="13" t="s">
        <v>127</v>
      </c>
      <c r="O7" s="13" t="s">
        <v>171</v>
      </c>
      <c r="P7" s="13"/>
      <c r="Q7" s="13" t="s">
        <v>197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5865.5555555555557</v>
      </c>
      <c r="E8" s="3">
        <v>5665.5555555555557</v>
      </c>
      <c r="F8" s="4" t="str">
        <f>IF((D8-E8)&lt;0,"↓",IF((D8-E8)&gt;0,"↑",""))</f>
        <v>↑</v>
      </c>
      <c r="G8" s="5">
        <f>ABS(D8-E8)</f>
        <v>200</v>
      </c>
      <c r="H8" s="26">
        <f>ROUND(((D8-E8)/E8)*100,1)</f>
        <v>3.5</v>
      </c>
      <c r="I8" s="13">
        <v>4980</v>
      </c>
      <c r="J8" s="13">
        <v>5000</v>
      </c>
      <c r="K8" s="13">
        <v>8500</v>
      </c>
      <c r="L8" s="13">
        <v>10000</v>
      </c>
      <c r="M8" s="13">
        <v>3180</v>
      </c>
      <c r="N8" s="13">
        <v>3180</v>
      </c>
      <c r="O8" s="13">
        <v>6980</v>
      </c>
      <c r="P8" s="13">
        <v>7990</v>
      </c>
      <c r="Q8" s="13">
        <v>2980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163</v>
      </c>
      <c r="N9" s="13" t="s">
        <v>151</v>
      </c>
      <c r="O9" s="15"/>
      <c r="P9" s="13"/>
      <c r="Q9" s="13" t="s">
        <v>143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2478.8888888888887</v>
      </c>
      <c r="E10" s="3">
        <v>2341.1111111111113</v>
      </c>
      <c r="F10" s="4" t="str">
        <f>IF((D10-E10)&lt;0,"↓",IF((D10-E10)&gt;0,"↑",""))</f>
        <v>↑</v>
      </c>
      <c r="G10" s="5">
        <f>ABS(D10-E10)</f>
        <v>137.77777777777737</v>
      </c>
      <c r="H10" s="26">
        <f>ROUND(((D10-E10)/E10)*100,1)</f>
        <v>5.9</v>
      </c>
      <c r="I10" s="13">
        <v>1500</v>
      </c>
      <c r="J10" s="13">
        <v>1700</v>
      </c>
      <c r="K10" s="13">
        <v>1500</v>
      </c>
      <c r="L10" s="13">
        <v>2500</v>
      </c>
      <c r="M10" s="13">
        <v>2780</v>
      </c>
      <c r="N10" s="13">
        <v>2580</v>
      </c>
      <c r="O10" s="13">
        <v>3980</v>
      </c>
      <c r="P10" s="13">
        <v>2990</v>
      </c>
      <c r="Q10" s="13">
        <v>2780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144</v>
      </c>
      <c r="N11" s="13"/>
      <c r="O11" s="13"/>
      <c r="P11" s="13"/>
      <c r="Q11" s="13"/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2245.5555555555557</v>
      </c>
      <c r="E12" s="3">
        <v>1712.2222222222222</v>
      </c>
      <c r="F12" s="4" t="str">
        <f>IF((D12-E12)&lt;0,"↓",IF((D12-E12)&gt;0,"↑",""))</f>
        <v>↑</v>
      </c>
      <c r="G12" s="5">
        <f>ABS(D12-E12)</f>
        <v>533.33333333333348</v>
      </c>
      <c r="H12" s="26">
        <f>ROUND(((D12-E12)/E12)*100,1)</f>
        <v>31.1</v>
      </c>
      <c r="I12" s="13">
        <v>1500</v>
      </c>
      <c r="J12" s="13">
        <v>1500</v>
      </c>
      <c r="K12" s="13">
        <v>1500</v>
      </c>
      <c r="L12" s="13">
        <v>2000</v>
      </c>
      <c r="M12" s="13">
        <v>2480</v>
      </c>
      <c r="N12" s="13">
        <v>2780</v>
      </c>
      <c r="O12" s="13">
        <v>2480</v>
      </c>
      <c r="P12" s="13">
        <v>3490</v>
      </c>
      <c r="Q12" s="13">
        <v>2480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133</v>
      </c>
      <c r="J13" s="13" t="s">
        <v>96</v>
      </c>
      <c r="K13" s="13" t="s">
        <v>96</v>
      </c>
      <c r="L13" s="13" t="s">
        <v>96</v>
      </c>
      <c r="M13" s="13"/>
      <c r="N13" s="13" t="s">
        <v>112</v>
      </c>
      <c r="O13" s="13" t="s">
        <v>116</v>
      </c>
      <c r="P13" s="13" t="s">
        <v>96</v>
      </c>
      <c r="Q13" s="13" t="s">
        <v>96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2845.5555555555557</v>
      </c>
      <c r="E14" s="3">
        <v>1327.7777777777778</v>
      </c>
      <c r="F14" s="4" t="str">
        <f>IF((D14-E14)&lt;0,"↓",IF((D14-E14)&gt;0,"↑",""))</f>
        <v>↑</v>
      </c>
      <c r="G14" s="5">
        <f>ABS(D14-E14)</f>
        <v>1517.7777777777778</v>
      </c>
      <c r="H14" s="26">
        <f>ROUND(((D14-E14)/E14)*100,1)</f>
        <v>114.3</v>
      </c>
      <c r="I14" s="13">
        <v>1500</v>
      </c>
      <c r="J14" s="13">
        <v>1200</v>
      </c>
      <c r="K14" s="13">
        <v>1200</v>
      </c>
      <c r="L14" s="13">
        <v>1500</v>
      </c>
      <c r="M14" s="13">
        <v>14480</v>
      </c>
      <c r="N14" s="13">
        <v>1480</v>
      </c>
      <c r="O14" s="13">
        <v>1480</v>
      </c>
      <c r="P14" s="13">
        <v>1490</v>
      </c>
      <c r="Q14" s="13">
        <v>1280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134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117</v>
      </c>
      <c r="P15" s="13"/>
      <c r="Q15" s="13" t="s">
        <v>97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2156.6666666666665</v>
      </c>
      <c r="E16" s="3">
        <v>1938.8888888888889</v>
      </c>
      <c r="F16" s="4" t="str">
        <f>IF((D16-E16)&lt;0,"↓",IF((D16-E16)&gt;0,"↑",""))</f>
        <v>↑</v>
      </c>
      <c r="G16" s="5">
        <f>ABS(D16-E16)</f>
        <v>217.7777777777776</v>
      </c>
      <c r="H16" s="26">
        <f>ROUND(((D16-E16)/E16)*100,1)</f>
        <v>11.2</v>
      </c>
      <c r="I16" s="13">
        <v>2000</v>
      </c>
      <c r="J16" s="13">
        <v>1500</v>
      </c>
      <c r="K16" s="13">
        <v>1500</v>
      </c>
      <c r="L16" s="13">
        <v>2500</v>
      </c>
      <c r="M16" s="13">
        <v>2480</v>
      </c>
      <c r="N16" s="13">
        <v>2480</v>
      </c>
      <c r="O16" s="13">
        <v>1980</v>
      </c>
      <c r="P16" s="13">
        <v>2490</v>
      </c>
      <c r="Q16" s="13">
        <v>2480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137</v>
      </c>
      <c r="O17" s="13" t="s">
        <v>118</v>
      </c>
      <c r="P17" s="13" t="s">
        <v>98</v>
      </c>
      <c r="Q17" s="13" t="s">
        <v>118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2328.8888888888887</v>
      </c>
      <c r="E18" s="3">
        <v>2268.8888888888887</v>
      </c>
      <c r="F18" s="4" t="str">
        <f>IF((D18-E18)&lt;0,"↓",IF((D18-E18)&gt;0,"↑",""))</f>
        <v>↑</v>
      </c>
      <c r="G18" s="5">
        <f>ABS(D18-E18)</f>
        <v>60</v>
      </c>
      <c r="H18" s="26">
        <f>ROUND(((D18-E18)/E18)*100,1)</f>
        <v>2.6</v>
      </c>
      <c r="I18" s="13">
        <v>1500</v>
      </c>
      <c r="J18" s="13">
        <v>1500</v>
      </c>
      <c r="K18" s="13">
        <v>1000</v>
      </c>
      <c r="L18" s="13">
        <v>1500</v>
      </c>
      <c r="M18" s="13">
        <v>990</v>
      </c>
      <c r="N18" s="13">
        <v>990</v>
      </c>
      <c r="O18" s="13">
        <v>990</v>
      </c>
      <c r="P18" s="13">
        <v>10990</v>
      </c>
      <c r="Q18" s="13">
        <v>1500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147</v>
      </c>
      <c r="Q19" s="13" t="s">
        <v>97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2908.8888888888887</v>
      </c>
      <c r="E20" s="3">
        <v>3095.5555555555557</v>
      </c>
      <c r="F20" s="4" t="str">
        <f>IF((D20-E20)&lt;0,"↓",IF((D20-E20)&gt;0,"↑",""))</f>
        <v>↓</v>
      </c>
      <c r="G20" s="5">
        <f>ABS(D20-E20)</f>
        <v>186.66666666666697</v>
      </c>
      <c r="H20" s="26">
        <f>ROUND(((D20-E20)/E20)*100,1)</f>
        <v>-6</v>
      </c>
      <c r="I20" s="13">
        <v>1700</v>
      </c>
      <c r="J20" s="13">
        <v>1700</v>
      </c>
      <c r="K20" s="13">
        <v>1700</v>
      </c>
      <c r="L20" s="13">
        <v>5000</v>
      </c>
      <c r="M20" s="13">
        <v>2000</v>
      </c>
      <c r="N20" s="13">
        <v>3300</v>
      </c>
      <c r="O20" s="13">
        <v>2990</v>
      </c>
      <c r="P20" s="13">
        <v>5990</v>
      </c>
      <c r="Q20" s="13">
        <v>1800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138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8610</v>
      </c>
      <c r="E22" s="3">
        <v>8032.2222222222226</v>
      </c>
      <c r="F22" s="4" t="str">
        <f>IF((D22-E22)&lt;0,"↓",IF((D22-E22)&gt;0,"↑",""))</f>
        <v>↑</v>
      </c>
      <c r="G22" s="5">
        <f>ABS(D22-E22)</f>
        <v>577.77777777777737</v>
      </c>
      <c r="H22" s="26">
        <f>ROUND(((D22-E22)/E22)*100,1)</f>
        <v>7.2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9980</v>
      </c>
      <c r="P22" s="13">
        <v>10900</v>
      </c>
      <c r="Q22" s="13">
        <v>5980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122</v>
      </c>
      <c r="J23" s="20" t="s">
        <v>90</v>
      </c>
      <c r="K23" s="20" t="s">
        <v>123</v>
      </c>
      <c r="L23" s="13"/>
      <c r="M23" s="32" t="s">
        <v>164</v>
      </c>
      <c r="N23" s="23" t="s">
        <v>139</v>
      </c>
      <c r="O23" s="20" t="s">
        <v>190</v>
      </c>
      <c r="P23" s="20"/>
      <c r="Q23" s="32" t="s">
        <v>90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46483.333333333336</v>
      </c>
      <c r="E24" s="3">
        <v>50327.777777777781</v>
      </c>
      <c r="F24" s="4" t="str">
        <f>IF((D24-E24)&lt;0,"↓",IF((D24-E24)&gt;0,"↑",""))</f>
        <v>↓</v>
      </c>
      <c r="G24" s="5">
        <f>ABS(D24-E24)</f>
        <v>3844.4444444444453</v>
      </c>
      <c r="H24" s="26">
        <f>ROUND(((D24-E24)/E24)*100,1)</f>
        <v>-7.6</v>
      </c>
      <c r="I24" s="13">
        <v>49500</v>
      </c>
      <c r="J24" s="13">
        <v>49500</v>
      </c>
      <c r="K24" s="13">
        <v>49500</v>
      </c>
      <c r="L24" s="13">
        <v>65000</v>
      </c>
      <c r="M24" s="31">
        <v>46000</v>
      </c>
      <c r="N24" s="13">
        <v>42500</v>
      </c>
      <c r="O24" s="13">
        <v>39900</v>
      </c>
      <c r="P24" s="13">
        <v>43950</v>
      </c>
      <c r="Q24" s="31">
        <v>32500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182</v>
      </c>
      <c r="J25" s="33" t="s">
        <v>182</v>
      </c>
      <c r="K25" s="33" t="s">
        <v>175</v>
      </c>
      <c r="L25" s="16" t="s">
        <v>156</v>
      </c>
      <c r="M25" s="18" t="s">
        <v>165</v>
      </c>
      <c r="N25" s="16" t="s">
        <v>188</v>
      </c>
      <c r="O25" s="33" t="s">
        <v>191</v>
      </c>
      <c r="P25" s="16" t="s">
        <v>193</v>
      </c>
      <c r="Q25" s="34" t="s">
        <v>198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9276.6666666666661</v>
      </c>
      <c r="E26" s="3">
        <v>10698.888888888889</v>
      </c>
      <c r="F26" s="4" t="str">
        <f>IF((D26-E26)&lt;0,"↓",IF((D26-E26)&gt;0,"↑",""))</f>
        <v>↓</v>
      </c>
      <c r="G26" s="5">
        <f>ABS(D26-E26)</f>
        <v>1422.2222222222226</v>
      </c>
      <c r="H26" s="26">
        <f>ROUND(((D26-E26)/E26)*100,1)</f>
        <v>-13.3</v>
      </c>
      <c r="I26" s="13">
        <v>10000</v>
      </c>
      <c r="J26" s="13">
        <v>11590</v>
      </c>
      <c r="K26" s="13">
        <v>10900</v>
      </c>
      <c r="L26" s="13">
        <v>9000</v>
      </c>
      <c r="M26" s="31">
        <v>7300</v>
      </c>
      <c r="N26" s="13">
        <v>9400</v>
      </c>
      <c r="O26" s="13">
        <v>11400</v>
      </c>
      <c r="P26" s="13">
        <v>6950</v>
      </c>
      <c r="Q26" s="31">
        <v>6950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183</v>
      </c>
      <c r="J27" s="33" t="s">
        <v>160</v>
      </c>
      <c r="K27" s="33" t="s">
        <v>185</v>
      </c>
      <c r="L27" s="16" t="s">
        <v>176</v>
      </c>
      <c r="M27" s="16" t="s">
        <v>186</v>
      </c>
      <c r="N27" s="16" t="s">
        <v>189</v>
      </c>
      <c r="O27" s="16" t="s">
        <v>192</v>
      </c>
      <c r="P27" s="16" t="s">
        <v>194</v>
      </c>
      <c r="Q27" s="16" t="s">
        <v>194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6555.5555555555557</v>
      </c>
      <c r="E28" s="3">
        <v>6717.7777777777774</v>
      </c>
      <c r="F28" s="4" t="str">
        <f>IF((D28-E28)&lt;0,"↓",IF((D28-E28)&gt;0,"↑",""))</f>
        <v>↓</v>
      </c>
      <c r="G28" s="5">
        <f>ABS(D28-E28)</f>
        <v>162.22222222222172</v>
      </c>
      <c r="H28" s="26">
        <f>ROUND(((D28-E28)/E28)*100,1)</f>
        <v>-2.4</v>
      </c>
      <c r="I28" s="13">
        <v>6500</v>
      </c>
      <c r="J28" s="13">
        <v>6900</v>
      </c>
      <c r="K28" s="13">
        <v>6490</v>
      </c>
      <c r="L28" s="13">
        <v>6000</v>
      </c>
      <c r="M28" s="13">
        <v>5980</v>
      </c>
      <c r="N28" s="13">
        <v>6180</v>
      </c>
      <c r="O28" s="13">
        <v>7980</v>
      </c>
      <c r="P28" s="13">
        <v>6990</v>
      </c>
      <c r="Q28" s="13">
        <v>5980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 t="s">
        <v>166</v>
      </c>
      <c r="N29" s="13" t="s">
        <v>145</v>
      </c>
      <c r="O29" s="13"/>
      <c r="P29" s="13"/>
      <c r="Q29" s="13" t="s">
        <v>179</v>
      </c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5356.666666666667</v>
      </c>
      <c r="E30" s="3">
        <v>5301.1111111111113</v>
      </c>
      <c r="F30" s="4" t="str">
        <f>IF((D30-E30)&lt;0,"↓",IF((D30-E30)&gt;0,"↑",""))</f>
        <v>↑</v>
      </c>
      <c r="G30" s="5">
        <f>ABS(D30-E30)</f>
        <v>55.555555555555657</v>
      </c>
      <c r="H30" s="26">
        <f>ROUND(((D30-E30)/E30)*100,1)</f>
        <v>1</v>
      </c>
      <c r="I30" s="13">
        <v>4500</v>
      </c>
      <c r="J30" s="13">
        <v>4500</v>
      </c>
      <c r="K30" s="13">
        <v>4000</v>
      </c>
      <c r="L30" s="13">
        <v>5500</v>
      </c>
      <c r="M30" s="13">
        <v>5980</v>
      </c>
      <c r="N30" s="13">
        <v>6780</v>
      </c>
      <c r="O30" s="13">
        <v>4980</v>
      </c>
      <c r="P30" s="13">
        <v>5990</v>
      </c>
      <c r="Q30" s="13">
        <v>5980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167</v>
      </c>
      <c r="N33" s="13" t="s">
        <v>108</v>
      </c>
      <c r="O33" s="13"/>
      <c r="P33" s="13" t="s">
        <v>108</v>
      </c>
      <c r="Q33" s="13"/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3657.7777777777778</v>
      </c>
      <c r="E34" s="3">
        <v>3824.4444444444443</v>
      </c>
      <c r="F34" s="4" t="str">
        <f>IF((D34-E34)&lt;0,"↓",IF((D34-E34)&gt;0,"↑",""))</f>
        <v>↓</v>
      </c>
      <c r="G34" s="5">
        <f>ABS(D34-E34)</f>
        <v>166.66666666666652</v>
      </c>
      <c r="H34" s="26">
        <f>ROUND(((D34-E34)/E34)*100,1)</f>
        <v>-4.4000000000000004</v>
      </c>
      <c r="I34" s="13">
        <v>3500</v>
      </c>
      <c r="J34" s="13">
        <v>4000</v>
      </c>
      <c r="K34" s="13">
        <v>3000</v>
      </c>
      <c r="L34" s="13">
        <v>3000</v>
      </c>
      <c r="M34" s="13">
        <v>4680</v>
      </c>
      <c r="N34" s="13">
        <v>4780</v>
      </c>
      <c r="O34" s="13">
        <v>2480</v>
      </c>
      <c r="P34" s="13">
        <v>4500</v>
      </c>
      <c r="Q34" s="13">
        <v>2980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 t="s">
        <v>199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109</v>
      </c>
      <c r="N37" s="24" t="s">
        <v>109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168</v>
      </c>
      <c r="N39" s="25" t="s">
        <v>113</v>
      </c>
      <c r="O39" s="15" t="s">
        <v>130</v>
      </c>
      <c r="P39" s="15" t="s">
        <v>135</v>
      </c>
      <c r="Q39" s="15" t="s">
        <v>103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4591.1111111111113</v>
      </c>
      <c r="E40" s="3">
        <v>4557.7777777777774</v>
      </c>
      <c r="F40" s="4" t="str">
        <f>IF((D40-E40)&lt;0,"↓",IF((D40-E40)&gt;0,"↑",""))</f>
        <v>↑</v>
      </c>
      <c r="G40" s="5">
        <f>ABS(D40-E40)</f>
        <v>33.33333333333394</v>
      </c>
      <c r="H40" s="26">
        <f>ROUND(((D40-E40)/E40)*100,1)</f>
        <v>0.7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1405.5555555555557</v>
      </c>
      <c r="E42" s="3">
        <v>1383.3333333333333</v>
      </c>
      <c r="F42" s="4" t="str">
        <f>IF((D42-E42)&lt;0,"↓",IF((D42-E42)&gt;0,"↑",""))</f>
        <v>↑</v>
      </c>
      <c r="G42" s="5">
        <f>ABS(D42-E42)</f>
        <v>22.222222222222399</v>
      </c>
      <c r="H42" s="26">
        <f>ROUND(((D42-E42)/E42)*100,1)</f>
        <v>1.6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1780</v>
      </c>
      <c r="P42" s="13">
        <v>1290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4401.1111111111113</v>
      </c>
      <c r="E44" s="3">
        <v>4401.1111111111113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169</v>
      </c>
      <c r="N45" s="13"/>
      <c r="O45" s="13" t="s">
        <v>154</v>
      </c>
      <c r="P45" s="13"/>
      <c r="Q45" s="13" t="s">
        <v>119</v>
      </c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1928.8888888888889</v>
      </c>
      <c r="E48" s="3">
        <v>1928.8888888888889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750</v>
      </c>
      <c r="L48" s="13">
        <v>3600</v>
      </c>
      <c r="M48" s="13">
        <v>3380</v>
      </c>
      <c r="N48" s="13">
        <v>3380</v>
      </c>
      <c r="O48" s="13">
        <v>820</v>
      </c>
      <c r="P48" s="13">
        <v>3380</v>
      </c>
      <c r="Q48" s="13">
        <v>680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2030</v>
      </c>
      <c r="E50" s="3">
        <v>2030</v>
      </c>
      <c r="F50" s="4" t="str">
        <f>IF((D50-E50)&lt;0,"↓",IF((D50-E50)&gt;0,"↑",""))</f>
        <v/>
      </c>
      <c r="G50" s="5">
        <f>ABS(D50-E50)</f>
        <v>0</v>
      </c>
      <c r="H50" s="26">
        <f>ROUND(((D50-E50)/E50)*100,1)</f>
        <v>0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1980</v>
      </c>
      <c r="P50" s="13">
        <v>1990</v>
      </c>
      <c r="Q50" s="13">
        <v>1980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 t="s">
        <v>152</v>
      </c>
      <c r="K51" s="13"/>
      <c r="L51" s="13"/>
      <c r="M51" s="13"/>
      <c r="N51" s="13"/>
      <c r="O51" s="13" t="s">
        <v>172</v>
      </c>
      <c r="P51" s="13"/>
      <c r="Q51" s="13" t="s">
        <v>174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36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125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2090</v>
      </c>
      <c r="E54" s="3">
        <v>2123.3333333333335</v>
      </c>
      <c r="F54" s="4" t="str">
        <f>IF((D54-E54)&lt;0,"↓",IF((D54-E54)&gt;0,"↑",""))</f>
        <v>↓</v>
      </c>
      <c r="G54" s="5">
        <f>ABS(D54-E54)</f>
        <v>33.333333333333485</v>
      </c>
      <c r="H54" s="26">
        <f>ROUND(((D54-E54)/E54)*100,1)</f>
        <v>-1.6</v>
      </c>
      <c r="I54" s="13">
        <v>1300</v>
      </c>
      <c r="J54" s="13">
        <v>1500</v>
      </c>
      <c r="K54" s="13">
        <v>1200</v>
      </c>
      <c r="L54" s="13">
        <v>2000</v>
      </c>
      <c r="M54" s="13">
        <v>3680</v>
      </c>
      <c r="N54" s="13">
        <v>3380</v>
      </c>
      <c r="O54" s="13">
        <v>980</v>
      </c>
      <c r="P54" s="13">
        <v>3490</v>
      </c>
      <c r="Q54" s="13">
        <v>1280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 t="s">
        <v>155</v>
      </c>
      <c r="J55" s="13" t="s">
        <v>161</v>
      </c>
      <c r="K55" s="13"/>
      <c r="L55" s="13"/>
      <c r="M55" s="13"/>
      <c r="N55" s="13" t="s">
        <v>109</v>
      </c>
      <c r="O55" s="13" t="s">
        <v>150</v>
      </c>
      <c r="P55" s="13"/>
      <c r="Q55" s="13" t="s">
        <v>148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12746.666666666666</v>
      </c>
      <c r="E56" s="3">
        <v>12746.666666666666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170</v>
      </c>
      <c r="N57" s="13" t="s">
        <v>114</v>
      </c>
      <c r="O57" s="13" t="s">
        <v>131</v>
      </c>
      <c r="P57" s="14" t="s">
        <v>114</v>
      </c>
      <c r="Q57" s="13"/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1302.2222222222222</v>
      </c>
      <c r="E58" s="3">
        <v>1307.7777777777778</v>
      </c>
      <c r="F58" s="4" t="str">
        <f>IF((D58-E58)&lt;0,"↓",IF((D58-E58)&gt;0,"↑",""))</f>
        <v>↓</v>
      </c>
      <c r="G58" s="5">
        <f>ABS(D58-E58)</f>
        <v>5.5555555555556566</v>
      </c>
      <c r="H58" s="26">
        <f>ROUND(((D58-E58)/E58)*100,1)</f>
        <v>-0.4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1300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9025.5555555555547</v>
      </c>
      <c r="E60" s="3">
        <v>9247.7777777777774</v>
      </c>
      <c r="F60" s="4" t="str">
        <f>IF((D60-E60)&lt;0,"↓",IF((D60-E60)&gt;0,"↑",""))</f>
        <v>↓</v>
      </c>
      <c r="G60" s="5">
        <f>ABS(D60-E60)</f>
        <v>222.22222222222263</v>
      </c>
      <c r="H60" s="26">
        <f>ROUND(((D60-E60)/E60)*100,1)</f>
        <v>-2.4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7900</v>
      </c>
      <c r="P60" s="13">
        <v>7900</v>
      </c>
      <c r="Q60" s="13">
        <v>9900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110</v>
      </c>
      <c r="N61" s="13" t="s">
        <v>115</v>
      </c>
      <c r="O61" s="13" t="s">
        <v>158</v>
      </c>
      <c r="Q61" s="13" t="s">
        <v>153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7981.1111111111113</v>
      </c>
      <c r="E62" s="3">
        <v>8092.2222222222226</v>
      </c>
      <c r="F62" s="4" t="str">
        <f>IF((D62-E62)&lt;0,"↓",IF((D62-E62)&gt;0,"↑",""))</f>
        <v>↓</v>
      </c>
      <c r="G62" s="5">
        <f>ABS(D62-E62)</f>
        <v>111.11111111111131</v>
      </c>
      <c r="H62" s="26">
        <f>ROUND(((D62-E62)/E62)*100,1)</f>
        <v>-1.4</v>
      </c>
      <c r="I62" s="13">
        <v>6450</v>
      </c>
      <c r="J62" s="13">
        <v>5900</v>
      </c>
      <c r="K62" s="13">
        <v>5980</v>
      </c>
      <c r="L62" s="13">
        <v>7900</v>
      </c>
      <c r="M62" s="13">
        <v>5950</v>
      </c>
      <c r="N62" s="13">
        <v>10900</v>
      </c>
      <c r="O62" s="13">
        <v>8900</v>
      </c>
      <c r="P62" s="13">
        <v>13900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195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15871.111111111111</v>
      </c>
      <c r="E64" s="3">
        <v>17400</v>
      </c>
      <c r="F64" s="4" t="str">
        <f>IF((D64-E64)&lt;0,"↓",IF((D64-E64)&gt;0,"↑",""))</f>
        <v>↓</v>
      </c>
      <c r="G64" s="5">
        <f>ABS(D64-E64)</f>
        <v>1528.8888888888887</v>
      </c>
      <c r="H64" s="26">
        <f>ROUND(((D64-E64)/E64)*100,1)</f>
        <v>-8.8000000000000007</v>
      </c>
      <c r="I64" s="13">
        <v>18700</v>
      </c>
      <c r="J64" s="13">
        <v>12900</v>
      </c>
      <c r="K64" s="13">
        <v>12500</v>
      </c>
      <c r="L64" s="13">
        <v>16900</v>
      </c>
      <c r="M64" s="13">
        <v>16900</v>
      </c>
      <c r="N64" s="13">
        <v>16900</v>
      </c>
      <c r="O64" s="13">
        <v>18240</v>
      </c>
      <c r="P64" s="13">
        <v>19900</v>
      </c>
      <c r="Q64" s="13">
        <v>9900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146</v>
      </c>
      <c r="M65" s="13" t="s">
        <v>149</v>
      </c>
      <c r="N65" s="13" t="s">
        <v>157</v>
      </c>
      <c r="O65" s="13" t="s">
        <v>146</v>
      </c>
      <c r="P65" s="13" t="s">
        <v>149</v>
      </c>
      <c r="Q65" s="13" t="s">
        <v>200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1527.1111111111111</v>
      </c>
      <c r="E66" s="3">
        <v>1538.4444444444443</v>
      </c>
      <c r="F66" s="4" t="str">
        <f t="shared" si="0"/>
        <v>↓</v>
      </c>
      <c r="G66" s="5">
        <f>ABS(D66-E66)</f>
        <v>11.333333333333258</v>
      </c>
      <c r="H66" s="26">
        <f>ROUND(((D66-E66)/E66)*100,1)</f>
        <v>-0.7</v>
      </c>
      <c r="I66" s="13">
        <v>1477</v>
      </c>
      <c r="J66" s="13">
        <v>1538</v>
      </c>
      <c r="K66" s="13">
        <v>1505</v>
      </c>
      <c r="L66" s="13">
        <v>1498</v>
      </c>
      <c r="M66" s="13">
        <v>1699</v>
      </c>
      <c r="N66" s="13">
        <v>1498</v>
      </c>
      <c r="O66" s="13">
        <v>1497</v>
      </c>
      <c r="P66" s="13">
        <v>1515</v>
      </c>
      <c r="Q66" s="13">
        <v>1517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177</v>
      </c>
      <c r="M67" s="13" t="s">
        <v>128</v>
      </c>
      <c r="N67" s="13" t="s">
        <v>126</v>
      </c>
      <c r="O67" s="13" t="s">
        <v>141</v>
      </c>
      <c r="P67" s="13" t="s">
        <v>173</v>
      </c>
      <c r="Q67" s="13" t="s">
        <v>120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794.44444444444446</v>
      </c>
      <c r="E68" s="3">
        <v>794.44444444444446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100</v>
      </c>
      <c r="K69" s="13" t="s">
        <v>106</v>
      </c>
      <c r="L69" s="13" t="s">
        <v>177</v>
      </c>
      <c r="M69" s="13" t="s">
        <v>128</v>
      </c>
      <c r="N69" s="13" t="s">
        <v>126</v>
      </c>
      <c r="O69" s="13" t="s">
        <v>141</v>
      </c>
      <c r="P69" s="13" t="s">
        <v>173</v>
      </c>
      <c r="Q69" s="13" t="s">
        <v>120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1389</v>
      </c>
      <c r="E70" s="3">
        <v>1400.5555555555557</v>
      </c>
      <c r="F70" s="4" t="str">
        <f t="shared" si="0"/>
        <v>↓</v>
      </c>
      <c r="G70" s="5">
        <f>ABS(D70-E70)</f>
        <v>11.555555555555657</v>
      </c>
      <c r="H70" s="26">
        <f>ROUND(((D70-E70)/E70)*100,1)</f>
        <v>-0.8</v>
      </c>
      <c r="I70" s="13">
        <v>1377</v>
      </c>
      <c r="J70" s="13">
        <v>1377</v>
      </c>
      <c r="K70" s="13">
        <v>1385</v>
      </c>
      <c r="L70" s="13">
        <v>1348</v>
      </c>
      <c r="M70" s="13">
        <v>1559</v>
      </c>
      <c r="N70" s="13">
        <v>1348</v>
      </c>
      <c r="O70" s="13">
        <v>1365</v>
      </c>
      <c r="P70" s="13">
        <v>1375</v>
      </c>
      <c r="Q70" s="13">
        <v>1367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178</v>
      </c>
      <c r="M71" s="13" t="s">
        <v>128</v>
      </c>
      <c r="N71" s="13" t="s">
        <v>126</v>
      </c>
      <c r="O71" s="13" t="s">
        <v>141</v>
      </c>
      <c r="P71" s="13" t="s">
        <v>142</v>
      </c>
      <c r="Q71" s="13" t="s">
        <v>120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92.222222222222229</v>
      </c>
      <c r="E72" s="3">
        <v>92.222222222222229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178</v>
      </c>
      <c r="M73" s="13" t="s">
        <v>136</v>
      </c>
      <c r="N73" s="13" t="s">
        <v>140</v>
      </c>
      <c r="O73" s="13" t="s">
        <v>141</v>
      </c>
      <c r="P73" s="13" t="s">
        <v>142</v>
      </c>
      <c r="Q73" s="13" t="s">
        <v>121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2019-06-10T02:07:49Z</dcterms:modified>
</cp:coreProperties>
</file>