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<sst xmlns="http://schemas.openxmlformats.org/spreadsheetml/2006/main" count="181" uniqueCount="134">
  <si>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</si>
  <si>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</si>
  <si>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</si>
  <si>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</si>
  <si>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</si>
  <si>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</si>
  <si>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</si>
  <si>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</si>
  <si>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</si>
  <si>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</si>
  <si>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</si>
  <si>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</si>
  <si>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</si>
  <si>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</si>
  <si>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</si>
  <si>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</si>
  <si>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</si>
  <si>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</si>
  <si>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</si>
  <si>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</si>
  <si>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</si>
  <si>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</si>
  <si>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</si>
  <si>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</si>
  <si>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</si>
  <si>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</si>
  <si>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</si>
  <si>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</si>
  <si>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</si>
  <si>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</si>
  <si>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</si>
  <si>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</si>
  <si>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</si>
  <si>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</si>
  <si>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</si>
  <si>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</si>
  <si>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</si>
  <si>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</si>
  <si>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</si>
  <si>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</si>
  <si>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</si>
  <si>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</si>
  <si>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</si>
  <si>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</si>
  <si>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</si>
  <si>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</si>
  <si>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</si>
  <si>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</si>
  <si>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</si>
  <si>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</si>
  <si>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</si>
  <si>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</si>
  <si>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</si>
  <si>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</si>
  <si>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</si>
  <si>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</si>
  <si>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</si>
  <si>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</si>
  <si>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</si>
  <si>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</si>
  <si>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</si>
  <si>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</si>
  <si>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</si>
  <si>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</si>
  <si>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</si>
  <si>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</si>
  <si>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</si>
  <si>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</si>
  <si>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</si>
  <si>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</si>
  <si>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</si>
  <si>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</si>
  <si>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</si>
  <si>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</si>
  <si>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</si>
  <si>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</si>
  <si>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</si>
  <si>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</si>
  <si>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</si>
  <si>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</si>
  <si>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</si>
  <si>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</si>
  <si>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</si>
  <si>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</si>
  <si>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</si>
  <si>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</si>
  <si>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</si>
  <si>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</si>
  <si>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</si>
  <si>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</si>
  <si>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경기미</t>
    <phoneticPr fontId="2" type="noConversion"/>
  </si>
  <si>
    <t>삼광쌀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</si>
  <si>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</si>
  <si>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</si>
  <si>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</si>
  <si>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</si>
  <si>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</si>
  <si>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</si>
  <si>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</si>
  <si>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판매 안함</t>
    <phoneticPr fontId="2" type="noConversion"/>
  </si>
  <si>
    <t>현대오일뱅크</t>
    <phoneticPr fontId="2" type="noConversion"/>
  </si>
  <si>
    <t>600g</t>
    <phoneticPr fontId="2" type="noConversion"/>
  </si>
  <si>
    <t>세일 8,680원</t>
    <phoneticPr fontId="2" type="noConversion"/>
  </si>
  <si>
    <t>뽀삐 3겹 30롤</t>
    <phoneticPr fontId="2" type="noConversion"/>
  </si>
  <si>
    <t>국내산/100g 1,833원</t>
    <phoneticPr fontId="2" type="noConversion"/>
  </si>
  <si>
    <t>국내산 1,930원/100g</t>
    <phoneticPr fontId="2" type="noConversion"/>
  </si>
  <si>
    <t>세일 3,900원</t>
    <phoneticPr fontId="2" type="noConversion"/>
  </si>
  <si>
    <t>세일 3,980원</t>
    <phoneticPr fontId="2" type="noConversion"/>
  </si>
  <si>
    <t>국내산 한우/100g 8,830원</t>
    <phoneticPr fontId="2" type="noConversion"/>
  </si>
  <si>
    <t>국내산 한우 9,270원/100g</t>
    <phoneticPr fontId="2" type="noConversion"/>
  </si>
  <si>
    <t>국내산 1,870원/100g</t>
    <phoneticPr fontId="2" type="noConversion"/>
  </si>
  <si>
    <t>강화섬쌀 햅쌀 20kg</t>
    <phoneticPr fontId="2" type="noConversion"/>
  </si>
  <si>
    <t>당진쌀</t>
    <phoneticPr fontId="2" type="noConversion"/>
  </si>
  <si>
    <t>신동진쌀</t>
    <phoneticPr fontId="2" type="noConversion"/>
  </si>
  <si>
    <t>경기미 10kg</t>
    <phoneticPr fontId="2" type="noConversion"/>
  </si>
  <si>
    <t>380g</t>
    <phoneticPr fontId="2" type="noConversion"/>
  </si>
  <si>
    <t>강화섬쌀 20kg</t>
    <phoneticPr fontId="2" type="noConversion"/>
  </si>
  <si>
    <t>강화섬쌀 20kg</t>
    <phoneticPr fontId="2" type="noConversion"/>
  </si>
  <si>
    <t>국내산 한우 9,430원/100g</t>
    <phoneticPr fontId="2" type="noConversion"/>
  </si>
  <si>
    <t>세일 1,980원</t>
    <phoneticPr fontId="2" type="noConversion"/>
  </si>
  <si>
    <t>세일 12,980원(1+1)</t>
    <phoneticPr fontId="2" type="noConversion"/>
  </si>
  <si>
    <t>2.7kg / 세일 5,680원</t>
    <phoneticPr fontId="2" type="noConversion"/>
  </si>
  <si>
    <t>세일 1,980원</t>
    <phoneticPr fontId="2" type="noConversion"/>
  </si>
  <si>
    <t>세일 10,900원</t>
    <phoneticPr fontId="2" type="noConversion"/>
  </si>
  <si>
    <t>세일 2,980원</t>
    <phoneticPr fontId="2" type="noConversion"/>
  </si>
  <si>
    <t>세일 5,980</t>
    <phoneticPr fontId="2" type="noConversion"/>
  </si>
  <si>
    <t>세일 6,980원</t>
    <phoneticPr fontId="2" type="noConversion"/>
  </si>
  <si>
    <t>세일 1,280원</t>
    <phoneticPr fontId="2" type="noConversion"/>
  </si>
  <si>
    <t>세일 1,660원</t>
    <phoneticPr fontId="2" type="noConversion"/>
  </si>
  <si>
    <t>세일 980</t>
    <phoneticPr fontId="2" type="noConversion"/>
  </si>
  <si>
    <t>정상가격 : 9,980원(1봉지 13개입)</t>
    <phoneticPr fontId="2" type="noConversion"/>
  </si>
  <si>
    <t>하림 1.1Kg</t>
    <phoneticPr fontId="2" type="noConversion"/>
  </si>
  <si>
    <t>순수 2겹 30롤</t>
    <phoneticPr fontId="2" type="noConversion"/>
  </si>
  <si>
    <t>뽀삐 2겹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</si>
</sst>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1,487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-1.8 </c:v>
                  </c:pt>
                  <c:pt idx="5">
                    <c:v> 1,565 </c:v>
                  </c:pt>
                  <c:pt idx="6">
                    <c:v> 1,477 </c:v>
                  </c:pt>
                  <c:pt idx="7">
                    <c:v> 1,459 </c:v>
                  </c:pt>
                  <c:pt idx="8">
                    <c:v> 1,498 </c:v>
                  </c:pt>
                  <c:pt idx="9">
                    <c:v> 1,467 </c:v>
                  </c:pt>
                  <c:pt idx="10">
                    <c:v> 1,467 </c:v>
                  </c:pt>
                  <c:pt idx="11">
                    <c:v> 1,469 </c:v>
                  </c:pt>
                  <c:pt idx="12">
                    <c:v> 1,498 </c:v>
                  </c:pt>
                  <c:pt idx="13">
                    <c:v> 1,479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3,330 </c:v>
                  </c:pt>
                  <c:pt idx="1">
                    <c:v> 3,183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4,090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3,570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5,840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6,003 </c:v>
                  </c:pt>
                  <c:pt idx="1">
                    <c:v> 6,094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</c:lvl>
                <c:lvl>
                  <c:pt idx="0">
                    <c:v> 8,307 </c:v>
                  </c:pt>
                  <c:pt idx="1">
                    <c:v> 9,416 </c:v>
                  </c:pt>
                  <c:pt idx="2">
                    <c:v>↓</c:v>
                  </c:pt>
                  <c:pt idx="3">
                    <c:v> 1,109 </c:v>
                  </c:pt>
                  <c:pt idx="4">
                    <c:v>-11.8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10,450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7,950 </c:v>
                  </c:pt>
                  <c:pt idx="13">
                    <c:v> 850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</c:lvl>
                <c:lvl>
                  <c:pt idx="0">
                    <c:v> 44,978 </c:v>
                  </c:pt>
                  <c:pt idx="1">
                    <c:v> 43,603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3.2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1,140 </c:v>
                  </c:pt>
                  <c:pt idx="1">
                    <c:v> 1,141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768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세일 1,660원</c:v>
                  </c:pt>
                </c:lvl>
                <c:lvl>
                  <c:pt idx="0">
                    <c:v> 2,318 </c:v>
                  </c:pt>
                  <c:pt idx="1">
                    <c:v> 2,172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6.7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2,160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1,402 </c:v>
                  </c:pt>
                  <c:pt idx="1">
                    <c:v> 1,523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-7.9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2,537 </c:v>
                  </c:pt>
                  <c:pt idx="1">
                    <c:v> 2,657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2,170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9,726 </c:v>
                  </c:pt>
                  <c:pt idx="1">
                    <c:v> 9,540 </c:v>
                  </c:pt>
                  <c:pt idx="2">
                    <c:v>↑</c:v>
                  </c:pt>
                  <c:pt idx="3">
                    <c:v> 186 </c:v>
                  </c:pt>
                  <c:pt idx="4">
                    <c:v> 1.9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10,600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20일</c:v>
                  </c:pt>
                  <c:pt idx="6">
                    <c:v>11월 23일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22일</c:v>
                  </c:pt>
                  <c:pt idx="10">
                    <c:v>11월 21일</c:v>
                  </c:pt>
                  <c:pt idx="11">
                    <c:v>11월 19일</c:v>
                  </c:pt>
                  <c:pt idx="12">
                    <c:v>11월 23일</c:v>
                  </c:pt>
                  <c:pt idx="13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1,487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-1.8 </c:v>
                  </c:pt>
                  <c:pt idx="5">
                    <c:v> 1,565 </c:v>
                  </c:pt>
                  <c:pt idx="6">
                    <c:v> 1,477 </c:v>
                  </c:pt>
                  <c:pt idx="7">
                    <c:v> 1,459 </c:v>
                  </c:pt>
                  <c:pt idx="8">
                    <c:v> 1,498 </c:v>
                  </c:pt>
                  <c:pt idx="9">
                    <c:v> 1,467 </c:v>
                  </c:pt>
                  <c:pt idx="10">
                    <c:v> 1,467 </c:v>
                  </c:pt>
                  <c:pt idx="11">
                    <c:v> 1,469 </c:v>
                  </c:pt>
                  <c:pt idx="12">
                    <c:v> 1,498 </c:v>
                  </c:pt>
                  <c:pt idx="13">
                    <c:v> 1,479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3,330 </c:v>
                  </c:pt>
                  <c:pt idx="1">
                    <c:v> 3,183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4,090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3,570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5,840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6,003 </c:v>
                  </c:pt>
                  <c:pt idx="1">
                    <c:v> 6,094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</c:lvl>
                <c:lvl>
                  <c:pt idx="0">
                    <c:v> 8,307 </c:v>
                  </c:pt>
                  <c:pt idx="1">
                    <c:v> 9,416 </c:v>
                  </c:pt>
                  <c:pt idx="2">
                    <c:v>↓</c:v>
                  </c:pt>
                  <c:pt idx="3">
                    <c:v> 1,109 </c:v>
                  </c:pt>
                  <c:pt idx="4">
                    <c:v>-11.8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10,450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7,950 </c:v>
                  </c:pt>
                  <c:pt idx="13">
                    <c:v> 850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</c:lvl>
                <c:lvl>
                  <c:pt idx="0">
                    <c:v> 44,978 </c:v>
                  </c:pt>
                  <c:pt idx="1">
                    <c:v> 43,603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3.2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1,140 </c:v>
                  </c:pt>
                  <c:pt idx="1">
                    <c:v> 1,141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768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세일 1,660원</c:v>
                  </c:pt>
                </c:lvl>
                <c:lvl>
                  <c:pt idx="0">
                    <c:v> 2,318 </c:v>
                  </c:pt>
                  <c:pt idx="1">
                    <c:v> 2,172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6.7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2,160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1,402 </c:v>
                  </c:pt>
                  <c:pt idx="1">
                    <c:v> 1,523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-7.9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2,537 </c:v>
                  </c:pt>
                  <c:pt idx="1">
                    <c:v> 2,657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2,170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9,726 </c:v>
                  </c:pt>
                  <c:pt idx="1">
                    <c:v> 9,540 </c:v>
                  </c:pt>
                  <c:pt idx="2">
                    <c:v>↑</c:v>
                  </c:pt>
                  <c:pt idx="3">
                    <c:v> 186 </c:v>
                  </c:pt>
                  <c:pt idx="4">
                    <c:v> 1.9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10,600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20일</c:v>
                  </c:pt>
                  <c:pt idx="6">
                    <c:v>11월 23일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22일</c:v>
                  </c:pt>
                  <c:pt idx="10">
                    <c:v>11월 21일</c:v>
                  </c:pt>
                  <c:pt idx="11">
                    <c:v>11월 19일</c:v>
                  </c:pt>
                  <c:pt idx="12">
                    <c:v>11월 23일</c:v>
                  </c:pt>
                  <c:pt idx="13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1358.1111111111111</c:v>
                </c:pt>
                <c:pt idx="1">
                  <c:v>1380</c:v>
                </c:pt>
                <c:pt idx="2" formatCode="General">
                  <c:v>0</c:v>
                </c:pt>
                <c:pt idx="3">
                  <c:v>21.888888888888914</c:v>
                </c:pt>
                <c:pt idx="4" formatCode="_-* #,##0.0_-;\-* #,##0.0_-;_-* &quot;-&quot;_-;_-@_-">
                  <c:v>-1.6</c:v>
                </c:pt>
                <c:pt idx="5">
                  <c:v>1379</c:v>
                </c:pt>
                <c:pt idx="6">
                  <c:v>1357</c:v>
                </c:pt>
                <c:pt idx="7">
                  <c:v>1339</c:v>
                </c:pt>
                <c:pt idx="8">
                  <c:v>1368</c:v>
                </c:pt>
                <c:pt idx="9">
                  <c:v>1347</c:v>
                </c:pt>
                <c:pt idx="10">
                  <c:v>1347</c:v>
                </c:pt>
                <c:pt idx="11">
                  <c:v>1359</c:v>
                </c:pt>
                <c:pt idx="12">
                  <c:v>1368</c:v>
                </c:pt>
                <c:pt idx="13">
                  <c:v>1359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1,487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-1.8 </c:v>
                  </c:pt>
                  <c:pt idx="5">
                    <c:v> 1,565 </c:v>
                  </c:pt>
                  <c:pt idx="6">
                    <c:v> 1,477 </c:v>
                  </c:pt>
                  <c:pt idx="7">
                    <c:v> 1,459 </c:v>
                  </c:pt>
                  <c:pt idx="8">
                    <c:v> 1,498 </c:v>
                  </c:pt>
                  <c:pt idx="9">
                    <c:v> 1,467 </c:v>
                  </c:pt>
                  <c:pt idx="10">
                    <c:v> 1,467 </c:v>
                  </c:pt>
                  <c:pt idx="11">
                    <c:v> 1,469 </c:v>
                  </c:pt>
                  <c:pt idx="12">
                    <c:v> 1,498 </c:v>
                  </c:pt>
                  <c:pt idx="13">
                    <c:v> 1,479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3,330 </c:v>
                  </c:pt>
                  <c:pt idx="1">
                    <c:v> 3,183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4,090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3,570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5,840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6,003 </c:v>
                  </c:pt>
                  <c:pt idx="1">
                    <c:v> 6,094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</c:lvl>
                <c:lvl>
                  <c:pt idx="0">
                    <c:v> 8,307 </c:v>
                  </c:pt>
                  <c:pt idx="1">
                    <c:v> 9,416 </c:v>
                  </c:pt>
                  <c:pt idx="2">
                    <c:v>↓</c:v>
                  </c:pt>
                  <c:pt idx="3">
                    <c:v> 1,109 </c:v>
                  </c:pt>
                  <c:pt idx="4">
                    <c:v>-11.8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10,450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7,950 </c:v>
                  </c:pt>
                  <c:pt idx="13">
                    <c:v> 850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</c:lvl>
                <c:lvl>
                  <c:pt idx="0">
                    <c:v> 44,978 </c:v>
                  </c:pt>
                  <c:pt idx="1">
                    <c:v> 43,603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3.2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1,140 </c:v>
                  </c:pt>
                  <c:pt idx="1">
                    <c:v> 1,141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768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세일 1,660원</c:v>
                  </c:pt>
                </c:lvl>
                <c:lvl>
                  <c:pt idx="0">
                    <c:v> 2,318 </c:v>
                  </c:pt>
                  <c:pt idx="1">
                    <c:v> 2,172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6.7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2,160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1,402 </c:v>
                  </c:pt>
                  <c:pt idx="1">
                    <c:v> 1,523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-7.9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2,537 </c:v>
                  </c:pt>
                  <c:pt idx="1">
                    <c:v> 2,657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2,170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9,726 </c:v>
                  </c:pt>
                  <c:pt idx="1">
                    <c:v> 9,540 </c:v>
                  </c:pt>
                  <c:pt idx="2">
                    <c:v>↑</c:v>
                  </c:pt>
                  <c:pt idx="3">
                    <c:v> 186 </c:v>
                  </c:pt>
                  <c:pt idx="4">
                    <c:v> 1.9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10,600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20일</c:v>
                  </c:pt>
                  <c:pt idx="6">
                    <c:v>11월 23일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22일</c:v>
                  </c:pt>
                  <c:pt idx="10">
                    <c:v>11월 21일</c:v>
                  </c:pt>
                  <c:pt idx="11">
                    <c:v>11월 19일</c:v>
                  </c:pt>
                  <c:pt idx="12">
                    <c:v>11월 23일</c:v>
                  </c:pt>
                  <c:pt idx="13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1,487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-1.8 </c:v>
                  </c:pt>
                  <c:pt idx="5">
                    <c:v> 1,565 </c:v>
                  </c:pt>
                  <c:pt idx="6">
                    <c:v> 1,477 </c:v>
                  </c:pt>
                  <c:pt idx="7">
                    <c:v> 1,459 </c:v>
                  </c:pt>
                  <c:pt idx="8">
                    <c:v> 1,498 </c:v>
                  </c:pt>
                  <c:pt idx="9">
                    <c:v> 1,467 </c:v>
                  </c:pt>
                  <c:pt idx="10">
                    <c:v> 1,467 </c:v>
                  </c:pt>
                  <c:pt idx="11">
                    <c:v> 1,469 </c:v>
                  </c:pt>
                  <c:pt idx="12">
                    <c:v> 1,498 </c:v>
                  </c:pt>
                  <c:pt idx="13">
                    <c:v> 1,479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3,330 </c:v>
                  </c:pt>
                  <c:pt idx="1">
                    <c:v> 3,183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4,090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3,570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5,840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6,003 </c:v>
                  </c:pt>
                  <c:pt idx="1">
                    <c:v> 6,094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</c:lvl>
                <c:lvl>
                  <c:pt idx="0">
                    <c:v> 8,307 </c:v>
                  </c:pt>
                  <c:pt idx="1">
                    <c:v> 9,416 </c:v>
                  </c:pt>
                  <c:pt idx="2">
                    <c:v>↓</c:v>
                  </c:pt>
                  <c:pt idx="3">
                    <c:v> 1,109 </c:v>
                  </c:pt>
                  <c:pt idx="4">
                    <c:v>-11.8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10,450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7,950 </c:v>
                  </c:pt>
                  <c:pt idx="13">
                    <c:v> 850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</c:lvl>
                <c:lvl>
                  <c:pt idx="0">
                    <c:v> 44,978 </c:v>
                  </c:pt>
                  <c:pt idx="1">
                    <c:v> 43,603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3.2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1,140 </c:v>
                  </c:pt>
                  <c:pt idx="1">
                    <c:v> 1,141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768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세일 1,660원</c:v>
                  </c:pt>
                </c:lvl>
                <c:lvl>
                  <c:pt idx="0">
                    <c:v> 2,318 </c:v>
                  </c:pt>
                  <c:pt idx="1">
                    <c:v> 2,172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6.7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2,160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1,402 </c:v>
                  </c:pt>
                  <c:pt idx="1">
                    <c:v> 1,523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-7.9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2,537 </c:v>
                  </c:pt>
                  <c:pt idx="1">
                    <c:v> 2,657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2,170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9,726 </c:v>
                  </c:pt>
                  <c:pt idx="1">
                    <c:v> 9,540 </c:v>
                  </c:pt>
                  <c:pt idx="2">
                    <c:v>↑</c:v>
                  </c:pt>
                  <c:pt idx="3">
                    <c:v> 186 </c:v>
                  </c:pt>
                  <c:pt idx="4">
                    <c:v> 1.9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10,600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20일</c:v>
                  </c:pt>
                  <c:pt idx="6">
                    <c:v>11월 23일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22일</c:v>
                  </c:pt>
                  <c:pt idx="10">
                    <c:v>11월 21일</c:v>
                  </c:pt>
                  <c:pt idx="11">
                    <c:v>11월 19일</c:v>
                  </c:pt>
                  <c:pt idx="12">
                    <c:v>11월 23일</c:v>
                  </c:pt>
                  <c:pt idx="13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1,016 </c:v>
                  </c:pt>
                  <c:pt idx="1">
                    <c:v> 1,020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1,049 </c:v>
                  </c:pt>
                  <c:pt idx="6">
                    <c:v> 1,000 </c:v>
                  </c:pt>
                  <c:pt idx="7">
                    <c:v> 960 </c:v>
                  </c:pt>
                  <c:pt idx="8">
                    <c:v> 1,030 </c:v>
                  </c:pt>
                  <c:pt idx="9">
                    <c:v> 1,010 </c:v>
                  </c:pt>
                  <c:pt idx="10">
                    <c:v> 1,010 </c:v>
                  </c:pt>
                  <c:pt idx="12">
                    <c:v> 1,030 </c:v>
                  </c:pt>
                  <c:pt idx="13">
                    <c:v> 1,040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1,487 </c:v>
                  </c:pt>
                  <c:pt idx="1">
                    <c:v> 1,514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-1.8 </c:v>
                  </c:pt>
                  <c:pt idx="5">
                    <c:v> 1,565 </c:v>
                  </c:pt>
                  <c:pt idx="6">
                    <c:v> 1,477 </c:v>
                  </c:pt>
                  <c:pt idx="7">
                    <c:v> 1,459 </c:v>
                  </c:pt>
                  <c:pt idx="8">
                    <c:v> 1,498 </c:v>
                  </c:pt>
                  <c:pt idx="9">
                    <c:v> 1,467 </c:v>
                  </c:pt>
                  <c:pt idx="10">
                    <c:v> 1,467 </c:v>
                  </c:pt>
                  <c:pt idx="11">
                    <c:v> 1,469 </c:v>
                  </c:pt>
                  <c:pt idx="12">
                    <c:v> 1,498 </c:v>
                  </c:pt>
                  <c:pt idx="13">
                    <c:v> 1,479 </c:v>
                  </c:pt>
                </c:lvl>
                <c:lvl>
                  <c:pt idx="5">
                    <c:v>뽀삐 3겹 30롤</c:v>
                  </c:pt>
                  <c:pt idx="6">
                    <c:v>세일 10,900원</c:v>
                  </c:pt>
                  <c:pt idx="7">
                    <c:v>뽀삐 2겹 30롤</c:v>
                  </c:pt>
                  <c:pt idx="11">
                    <c:v>순수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6">
                    <c:v>600g</c:v>
                  </c:pt>
                </c:lvl>
                <c:lvl>
                  <c:pt idx="0">
                    <c:v> 6,823 </c:v>
                  </c:pt>
                  <c:pt idx="1">
                    <c:v> 6,823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6,780 </c:v>
                  </c:pt>
                  <c:pt idx="7">
                    <c:v> 6,500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5,680원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12,980원(1+1)</c:v>
                  </c:pt>
                </c:lvl>
                <c:lvl>
                  <c:pt idx="0">
                    <c:v> 13,109 </c:v>
                  </c:pt>
                  <c:pt idx="1">
                    <c:v> 13,109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12,780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11">
                    <c:v>세일 980</c:v>
                  </c:pt>
                </c:lvl>
                <c:lvl>
                  <c:pt idx="0">
                    <c:v> 1,492 </c:v>
                  </c:pt>
                  <c:pt idx="1">
                    <c:v> 1,492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1,380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24,843 </c:v>
                  </c:pt>
                  <c:pt idx="1">
                    <c:v> 24,843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21,800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7">
                    <c:v>세일 1,980원</c:v>
                  </c:pt>
                  <c:pt idx="11">
                    <c:v>세일 1,980원</c:v>
                  </c:pt>
                </c:lvl>
                <c:lvl>
                  <c:pt idx="0">
                    <c:v> 2,141 </c:v>
                  </c:pt>
                  <c:pt idx="1">
                    <c:v> 2,141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2,300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6">
                    <c:v>세일 3,980원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10,788 </c:v>
                  </c:pt>
                  <c:pt idx="1">
                    <c:v> 10,788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9,000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35,067 </c:v>
                  </c:pt>
                  <c:pt idx="1">
                    <c:v> 35,067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42,000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45,900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3,330 </c:v>
                  </c:pt>
                  <c:pt idx="1">
                    <c:v> 3,183 </c:v>
                  </c:pt>
                  <c:pt idx="2">
                    <c:v>↑</c:v>
                  </c:pt>
                  <c:pt idx="3">
                    <c:v> 147 </c:v>
                  </c:pt>
                  <c:pt idx="4">
                    <c:v> 4.6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  <c:pt idx="9">
                    <c:v> 4,090 </c:v>
                  </c:pt>
                  <c:pt idx="10">
                    <c:v> 4,990 </c:v>
                  </c:pt>
                  <c:pt idx="11">
                    <c:v> 3,730 </c:v>
                  </c:pt>
                  <c:pt idx="12">
                    <c:v> 3,570 </c:v>
                  </c:pt>
                  <c:pt idx="13">
                    <c:v> 4,090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</c:v>
                  </c:pt>
                </c:lvl>
                <c:lvl>
                  <c:pt idx="0">
                    <c:v> 5,862 </c:v>
                  </c:pt>
                  <c:pt idx="1">
                    <c:v> 5,840 </c:v>
                  </c:pt>
                  <c:pt idx="2">
                    <c:v>↑</c:v>
                  </c:pt>
                  <c:pt idx="3">
                    <c:v> 22 </c:v>
                  </c:pt>
                  <c:pt idx="4">
                    <c:v> 0.4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6,980 </c:v>
                  </c:pt>
                  <c:pt idx="10">
                    <c:v> 6,030 </c:v>
                  </c:pt>
                  <c:pt idx="11">
                    <c:v> 8,980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11">
                    <c:v>하림 1.1Kg</c:v>
                  </c:pt>
                </c:lvl>
                <c:lvl>
                  <c:pt idx="0">
                    <c:v> 6,003 </c:v>
                  </c:pt>
                  <c:pt idx="1">
                    <c:v> 6,094 </c:v>
                  </c:pt>
                  <c:pt idx="2">
                    <c:v>↓</c:v>
                  </c:pt>
                  <c:pt idx="3">
                    <c:v> 91 </c:v>
                  </c:pt>
                  <c:pt idx="4">
                    <c:v>-1.5 </c:v>
                  </c:pt>
                  <c:pt idx="5">
                    <c:v> 6,000 </c:v>
                  </c:pt>
                  <c:pt idx="6">
                    <c:v> 6,500 </c:v>
                  </c:pt>
                  <c:pt idx="7">
                    <c:v> 6,500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5,680 </c:v>
                  </c:pt>
                  <c:pt idx="11">
                    <c:v> 7,980 </c:v>
                  </c:pt>
                  <c:pt idx="12">
                    <c:v> 5,490 </c:v>
                  </c:pt>
                  <c:pt idx="13">
                    <c:v> 5,900 </c:v>
                  </c:pt>
                </c:lvl>
                <c:lvl>
                  <c:pt idx="5">
                    <c:v>국내산/100g 1,833원</c:v>
                  </c:pt>
                  <c:pt idx="6">
                    <c:v>국내산 1,870원/100g</c:v>
                  </c:pt>
                  <c:pt idx="7">
                    <c:v>국내산 1,930원/100g</c:v>
                  </c:pt>
                </c:lvl>
                <c:lvl>
                  <c:pt idx="0">
                    <c:v> 8,307 </c:v>
                  </c:pt>
                  <c:pt idx="1">
                    <c:v> 9,416 </c:v>
                  </c:pt>
                  <c:pt idx="2">
                    <c:v>↓</c:v>
                  </c:pt>
                  <c:pt idx="3">
                    <c:v> 1,109 </c:v>
                  </c:pt>
                  <c:pt idx="4">
                    <c:v>-11.8 </c:v>
                  </c:pt>
                  <c:pt idx="5">
                    <c:v> 9,165 </c:v>
                  </c:pt>
                  <c:pt idx="6">
                    <c:v> 9,350 </c:v>
                  </c:pt>
                  <c:pt idx="7">
                    <c:v> 9,650 </c:v>
                  </c:pt>
                  <c:pt idx="8">
                    <c:v> 9,500 </c:v>
                  </c:pt>
                  <c:pt idx="9">
                    <c:v> 10,450 </c:v>
                  </c:pt>
                  <c:pt idx="10">
                    <c:v> 8,900 </c:v>
                  </c:pt>
                  <c:pt idx="11">
                    <c:v> 8,950 </c:v>
                  </c:pt>
                  <c:pt idx="12">
                    <c:v> 7,950 </c:v>
                  </c:pt>
                  <c:pt idx="13">
                    <c:v> 850 </c:v>
                  </c:pt>
                </c:lvl>
                <c:lvl>
                  <c:pt idx="5">
                    <c:v>국내산 한우/100g 8,830원</c:v>
                  </c:pt>
                  <c:pt idx="6">
                    <c:v>국내산 한우 9,270원/100g</c:v>
                  </c:pt>
                  <c:pt idx="7">
                    <c:v>국내산 한우 9,430원/100g</c:v>
                  </c:pt>
                </c:lvl>
                <c:lvl>
                  <c:pt idx="0">
                    <c:v> 44,978 </c:v>
                  </c:pt>
                  <c:pt idx="1">
                    <c:v> 43,603 </c:v>
                  </c:pt>
                  <c:pt idx="2">
                    <c:v>↑</c:v>
                  </c:pt>
                  <c:pt idx="3">
                    <c:v> 1,375 </c:v>
                  </c:pt>
                  <c:pt idx="4">
                    <c:v> 3.2 </c:v>
                  </c:pt>
                  <c:pt idx="5">
                    <c:v> 44,150 </c:v>
                  </c:pt>
                  <c:pt idx="6">
                    <c:v> 46,350 </c:v>
                  </c:pt>
                  <c:pt idx="7">
                    <c:v> 47,150 </c:v>
                  </c:pt>
                  <c:pt idx="8">
                    <c:v> 43,300 </c:v>
                  </c:pt>
                  <c:pt idx="9">
                    <c:v> 42,000 </c:v>
                  </c:pt>
                  <c:pt idx="10">
                    <c:v> 47,500 </c:v>
                  </c:pt>
                  <c:pt idx="11">
                    <c:v> 39,900 </c:v>
                  </c:pt>
                  <c:pt idx="12">
                    <c:v> 52,450 </c:v>
                  </c:pt>
                  <c:pt idx="13">
                    <c:v> 42,000 </c:v>
                  </c:pt>
                </c:lvl>
                <c:lvl>
                  <c:pt idx="0">
                    <c:v> 7,824 </c:v>
                  </c:pt>
                  <c:pt idx="1">
                    <c:v> 7,824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6,980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2,583 </c:v>
                  </c:pt>
                  <c:pt idx="1">
                    <c:v> 2,583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정상가격 : 9,980원(1봉지 13개입)</c:v>
                  </c:pt>
                </c:lvl>
                <c:lvl>
                  <c:pt idx="0">
                    <c:v> 1,140 </c:v>
                  </c:pt>
                  <c:pt idx="1">
                    <c:v> 1,141 </c:v>
                  </c:pt>
                  <c:pt idx="2">
                    <c:v>↓</c:v>
                  </c:pt>
                  <c:pt idx="3">
                    <c:v> 1 </c:v>
                  </c:pt>
                  <c:pt idx="4">
                    <c:v>-0.1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1,290 </c:v>
                  </c:pt>
                  <c:pt idx="10">
                    <c:v> 1,330 </c:v>
                  </c:pt>
                  <c:pt idx="11">
                    <c:v> 768 </c:v>
                  </c:pt>
                  <c:pt idx="12">
                    <c:v> 1,490 </c:v>
                  </c:pt>
                  <c:pt idx="13">
                    <c:v> 1,380 </c:v>
                  </c:pt>
                </c:lvl>
                <c:lvl>
                  <c:pt idx="11">
                    <c:v>세일 1,660원</c:v>
                  </c:pt>
                </c:lvl>
                <c:lvl>
                  <c:pt idx="0">
                    <c:v> 2,318 </c:v>
                  </c:pt>
                  <c:pt idx="1">
                    <c:v> 2,172 </c:v>
                  </c:pt>
                  <c:pt idx="2">
                    <c:v>↑</c:v>
                  </c:pt>
                  <c:pt idx="3">
                    <c:v> 146 </c:v>
                  </c:pt>
                  <c:pt idx="4">
                    <c:v> 6.7 </c:v>
                  </c:pt>
                  <c:pt idx="5">
                    <c:v> 3,000 </c:v>
                  </c:pt>
                  <c:pt idx="6">
                    <c:v> 2,000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2,000 </c:v>
                  </c:pt>
                  <c:pt idx="10">
                    <c:v> 1,890 </c:v>
                  </c:pt>
                  <c:pt idx="11">
                    <c:v> 2,326 </c:v>
                  </c:pt>
                  <c:pt idx="12">
                    <c:v> 2,490 </c:v>
                  </c:pt>
                  <c:pt idx="13">
                    <c:v> 2,160 </c:v>
                  </c:pt>
                </c:lvl>
                <c:lvl>
                  <c:pt idx="11">
                    <c:v>세일 1,280원</c:v>
                  </c:pt>
                </c:lvl>
                <c:lvl>
                  <c:pt idx="0">
                    <c:v> 1,402 </c:v>
                  </c:pt>
                  <c:pt idx="1">
                    <c:v> 1,523 </c:v>
                  </c:pt>
                  <c:pt idx="2">
                    <c:v>↓</c:v>
                  </c:pt>
                  <c:pt idx="3">
                    <c:v> 121 </c:v>
                  </c:pt>
                  <c:pt idx="4">
                    <c:v>-7.9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1,190 </c:v>
                  </c:pt>
                  <c:pt idx="10">
                    <c:v> 1,280 </c:v>
                  </c:pt>
                  <c:pt idx="11">
                    <c:v> 2,980 </c:v>
                  </c:pt>
                  <c:pt idx="12">
                    <c:v> 1,690 </c:v>
                  </c:pt>
                  <c:pt idx="13">
                    <c:v> 1,480 </c:v>
                  </c:pt>
                </c:lvl>
                <c:lvl>
                  <c:pt idx="11">
                    <c:v>세일 2,980원</c:v>
                  </c:pt>
                </c:lvl>
                <c:lvl>
                  <c:pt idx="0">
                    <c:v> 2,537 </c:v>
                  </c:pt>
                  <c:pt idx="1">
                    <c:v> 2,657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-4.5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2,400 </c:v>
                  </c:pt>
                  <c:pt idx="10">
                    <c:v> 2,980 </c:v>
                  </c:pt>
                  <c:pt idx="11">
                    <c:v> 3,480 </c:v>
                  </c:pt>
                  <c:pt idx="12">
                    <c:v> 2,990 </c:v>
                  </c:pt>
                  <c:pt idx="13">
                    <c:v> 2,980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2,170 </c:v>
                  </c:pt>
                  <c:pt idx="1">
                    <c:v> 2,170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2,500 </c:v>
                  </c:pt>
                  <c:pt idx="11">
                    <c:v> 2,980 </c:v>
                  </c:pt>
                  <c:pt idx="12">
                    <c:v> 2,790 </c:v>
                  </c:pt>
                  <c:pt idx="13">
                    <c:v> 2,380 </c:v>
                  </c:pt>
                </c:lvl>
                <c:lvl>
                  <c:pt idx="11">
                    <c:v>세일 6,980원</c:v>
                  </c:pt>
                </c:lvl>
                <c:lvl>
                  <c:pt idx="0">
                    <c:v> 9,726 </c:v>
                  </c:pt>
                  <c:pt idx="1">
                    <c:v> 9,540 </c:v>
                  </c:pt>
                  <c:pt idx="2">
                    <c:v>↑</c:v>
                  </c:pt>
                  <c:pt idx="3">
                    <c:v> 186 </c:v>
                  </c:pt>
                  <c:pt idx="4">
                    <c:v> 1.9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8,000 </c:v>
                  </c:pt>
                  <c:pt idx="8">
                    <c:v> 9,000 </c:v>
                  </c:pt>
                  <c:pt idx="9">
                    <c:v> 10,330 </c:v>
                  </c:pt>
                  <c:pt idx="10">
                    <c:v> 10,600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10,330 </c:v>
                  </c:pt>
                </c:lvl>
                <c:lvl>
                  <c:pt idx="11">
                    <c:v>380g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 햅쌀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신동진쌀</c:v>
                  </c:pt>
                  <c:pt idx="13">
                    <c:v>당진쌀</c:v>
                  </c:pt>
                </c:lvl>
                <c:lvl>
                  <c:pt idx="0">
                    <c:v> 61,590 </c:v>
                  </c:pt>
                  <c:pt idx="1">
                    <c:v> 61,590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65,000 </c:v>
                  </c:pt>
                  <c:pt idx="6">
                    <c:v> 67,000 </c:v>
                  </c:pt>
                  <c:pt idx="7">
                    <c:v> 65,000 </c:v>
                  </c:pt>
                  <c:pt idx="8">
                    <c:v> 67,000 </c:v>
                  </c:pt>
                  <c:pt idx="9">
                    <c:v> 62,500 </c:v>
                  </c:pt>
                  <c:pt idx="10">
                    <c:v> 66,310 </c:v>
                  </c:pt>
                  <c:pt idx="11">
                    <c:v> 37,800 </c:v>
                  </c:pt>
                  <c:pt idx="12">
                    <c:v> 59,900 </c:v>
                  </c:pt>
                  <c:pt idx="13">
                    <c:v> 63,800 </c:v>
                  </c:pt>
                </c:lvl>
                <c:lvl>
                  <c:pt idx="5">
                    <c:v>11월 20일</c:v>
                  </c:pt>
                  <c:pt idx="6">
                    <c:v>11월 23일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22일</c:v>
                  </c:pt>
                  <c:pt idx="10">
                    <c:v>11월 21일</c:v>
                  </c:pt>
                  <c:pt idx="11">
                    <c:v>11월 19일</c:v>
                  </c:pt>
                  <c:pt idx="12">
                    <c:v>11월 23일</c:v>
                  </c:pt>
                  <c:pt idx="13">
                    <c:v>11월 19일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8406912"/>
        <c:axId val="158437376"/>
      </c:barChart>
      <c:catAx>
        <c:axId val="158406912"/>
        <c:scaling>
          <c:orientation val="minMax"/>
        </c:scaling>
        <c:delete val="0"/>
        <c:axPos val="b"/>
        <c:majorTickMark val="out"/>
        <c:minorTickMark val="none"/>
        <c:tickLblPos val="nextTo"/>
        <c:crossAx val="158437376"/>
        <c:crosses val="autoZero"/>
        <c:auto val="1"/>
        <c:lblAlgn val="ctr"/>
        <c:lblOffset val="100"/>
        <c:noMultiLvlLbl val="0"/>
      </c:catAx>
      <c:valAx>
        <c:axId val="15843737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58406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3" sqref="I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56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86</v>
      </c>
      <c r="N2" s="21" t="s">
        <v>85</v>
      </c>
      <c r="O2" s="11" t="s">
        <v>54</v>
      </c>
      <c r="P2" s="22" t="s">
        <v>87</v>
      </c>
      <c r="Q2" s="22" t="s">
        <v>88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>
        <v>43424</v>
      </c>
      <c r="J3" s="29">
        <v>43427</v>
      </c>
      <c r="K3" s="29">
        <v>43425</v>
      </c>
      <c r="L3" s="29">
        <v>43424</v>
      </c>
      <c r="M3" s="29">
        <v>43426</v>
      </c>
      <c r="N3" s="29">
        <v>43425</v>
      </c>
      <c r="O3" s="29">
        <v>43423</v>
      </c>
      <c r="P3" s="29">
        <v>43427</v>
      </c>
      <c r="Q3" s="29">
        <v>43423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61590</v>
      </c>
      <c r="E4" s="3">
        <v>61590</v>
      </c>
      <c r="F4" s="4" t="str">
        <f>IF((D4-E4)&lt;0,"↓",IF((D4-E4)&gt;0,"↑",""))</f>
        <v/>
      </c>
      <c r="G4" s="5">
        <f>ABS(D4-E4)</f>
        <v>0</v>
      </c>
      <c r="H4" s="26">
        <f>ROUND(((D4-E4)/E4)*100,1)</f>
        <v>0</v>
      </c>
      <c r="I4" s="13">
        <v>65000</v>
      </c>
      <c r="J4" s="13">
        <v>67000</v>
      </c>
      <c r="K4" s="13">
        <v>65000</v>
      </c>
      <c r="L4" s="13">
        <v>67000</v>
      </c>
      <c r="M4" s="13">
        <v>62500</v>
      </c>
      <c r="N4" s="13">
        <v>66310</v>
      </c>
      <c r="O4" s="13">
        <v>37800</v>
      </c>
      <c r="P4" s="13">
        <v>59900</v>
      </c>
      <c r="Q4" s="13">
        <v>63800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111</v>
      </c>
      <c r="J5" s="13" t="s">
        <v>116</v>
      </c>
      <c r="K5" s="13" t="s">
        <v>117</v>
      </c>
      <c r="L5" s="13" t="s">
        <v>55</v>
      </c>
      <c r="M5" s="13" t="s">
        <v>91</v>
      </c>
      <c r="N5" s="13" t="s">
        <v>90</v>
      </c>
      <c r="O5" s="13" t="s">
        <v>114</v>
      </c>
      <c r="P5" s="13" t="s">
        <v>113</v>
      </c>
      <c r="Q5" s="13" t="s">
        <v>112</v>
      </c>
    </row>
    <row r="6" spans="1:17" s="14" customFormat="1" ht="19.5" customHeight="1" x14ac:dyDescent="0.15">
      <c r="A6" s="46"/>
      <c r="B6" s="43" t="s">
        <v>60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 t="s">
        <v>115</v>
      </c>
      <c r="P7" s="13"/>
      <c r="Q7" s="13"/>
    </row>
    <row r="8" spans="1:17" s="14" customFormat="1" ht="19.5" customHeight="1" x14ac:dyDescent="0.15">
      <c r="A8" s="46"/>
      <c r="B8" s="43" t="s">
        <v>67</v>
      </c>
      <c r="C8" s="12" t="s">
        <v>1</v>
      </c>
      <c r="D8" s="3">
        <f>AVERAGE(I8:Q8)</f>
        <v>9725.5555555555547</v>
      </c>
      <c r="E8" s="3">
        <v>9540</v>
      </c>
      <c r="F8" s="4" t="str">
        <f>IF((D8-E8)&lt;0,"↓",IF((D8-E8)&gt;0,"↑",""))</f>
        <v>↑</v>
      </c>
      <c r="G8" s="5">
        <f>ABS(D8-E8)</f>
        <v>185.55555555555475</v>
      </c>
      <c r="H8" s="26">
        <f>ROUND(((D8-E8)/E8)*100,1)</f>
        <v>1.9</v>
      </c>
      <c r="I8" s="13">
        <v>10000</v>
      </c>
      <c r="J8" s="13">
        <v>10000</v>
      </c>
      <c r="K8" s="13">
        <v>8000</v>
      </c>
      <c r="L8" s="13">
        <v>9000</v>
      </c>
      <c r="M8" s="13">
        <v>10330</v>
      </c>
      <c r="N8" s="13">
        <v>10600</v>
      </c>
      <c r="O8" s="13">
        <v>8800</v>
      </c>
      <c r="P8" s="13">
        <v>10470</v>
      </c>
      <c r="Q8" s="13">
        <v>10330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5" t="s">
        <v>126</v>
      </c>
      <c r="P9" s="13"/>
      <c r="Q9" s="13"/>
    </row>
    <row r="10" spans="1:17" s="14" customFormat="1" ht="19.5" customHeight="1" x14ac:dyDescent="0.15">
      <c r="A10" s="46"/>
      <c r="B10" s="43" t="s">
        <v>66</v>
      </c>
      <c r="C10" s="12" t="s">
        <v>2</v>
      </c>
      <c r="D10" s="3">
        <f>AVERAGE(I10:Q10)</f>
        <v>2170</v>
      </c>
      <c r="E10" s="3">
        <v>2170</v>
      </c>
      <c r="F10" s="4" t="str">
        <f>IF((D10-E10)&lt;0,"↓",IF((D10-E10)&gt;0,"↑",""))</f>
        <v/>
      </c>
      <c r="G10" s="5">
        <f>ABS(D10-E10)</f>
        <v>0</v>
      </c>
      <c r="H10" s="26">
        <f>ROUND(((D10-E10)/E10)*100,1)</f>
        <v>0</v>
      </c>
      <c r="I10" s="13">
        <v>1500</v>
      </c>
      <c r="J10" s="13">
        <v>1500</v>
      </c>
      <c r="K10" s="13">
        <v>1500</v>
      </c>
      <c r="L10" s="13">
        <v>2000</v>
      </c>
      <c r="M10" s="13">
        <v>2380</v>
      </c>
      <c r="N10" s="13">
        <v>2500</v>
      </c>
      <c r="O10" s="13">
        <v>2980</v>
      </c>
      <c r="P10" s="13">
        <v>2790</v>
      </c>
      <c r="Q10" s="13">
        <v>2380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 t="s">
        <v>119</v>
      </c>
      <c r="P11" s="13"/>
      <c r="Q11" s="13"/>
    </row>
    <row r="12" spans="1:17" s="14" customFormat="1" ht="19.5" customHeight="1" x14ac:dyDescent="0.15">
      <c r="A12" s="46"/>
      <c r="B12" s="43" t="s">
        <v>65</v>
      </c>
      <c r="C12" s="12" t="s">
        <v>2</v>
      </c>
      <c r="D12" s="3">
        <f>AVERAGE(I12:Q12)</f>
        <v>2536.6666666666665</v>
      </c>
      <c r="E12" s="3">
        <v>2657</v>
      </c>
      <c r="F12" s="4" t="str">
        <f>IF((D12-E12)&lt;0,"↓",IF((D12-E12)&gt;0,"↑",""))</f>
        <v>↓</v>
      </c>
      <c r="G12" s="5">
        <f>ABS(D12-E12)</f>
        <v>120.33333333333348</v>
      </c>
      <c r="H12" s="26">
        <f>ROUND(((D12-E12)/E12)*100,1)</f>
        <v>-4.5</v>
      </c>
      <c r="I12" s="13">
        <v>2000</v>
      </c>
      <c r="J12" s="13">
        <v>2000</v>
      </c>
      <c r="K12" s="13">
        <v>2000</v>
      </c>
      <c r="L12" s="13">
        <v>2000</v>
      </c>
      <c r="M12" s="13">
        <v>2400</v>
      </c>
      <c r="N12" s="13">
        <v>2980</v>
      </c>
      <c r="O12" s="13">
        <v>3480</v>
      </c>
      <c r="P12" s="13">
        <v>2990</v>
      </c>
      <c r="Q12" s="13">
        <v>2980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124</v>
      </c>
      <c r="P13" s="13"/>
      <c r="Q13" s="13"/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1402.2222222222222</v>
      </c>
      <c r="E14" s="3">
        <v>1523</v>
      </c>
      <c r="F14" s="4" t="str">
        <f>IF((D14-E14)&lt;0,"↓",IF((D14-E14)&gt;0,"↑",""))</f>
        <v>↓</v>
      </c>
      <c r="G14" s="5">
        <f>ABS(D14-E14)</f>
        <v>120.77777777777783</v>
      </c>
      <c r="H14" s="26">
        <f>ROUND(((D14-E14)/E14)*100,1)</f>
        <v>-7.9</v>
      </c>
      <c r="I14" s="13">
        <v>1000</v>
      </c>
      <c r="J14" s="13">
        <v>1000</v>
      </c>
      <c r="K14" s="13">
        <v>1000</v>
      </c>
      <c r="L14" s="13">
        <v>1000</v>
      </c>
      <c r="M14" s="13">
        <v>1190</v>
      </c>
      <c r="N14" s="13">
        <v>1280</v>
      </c>
      <c r="O14" s="13">
        <v>2980</v>
      </c>
      <c r="P14" s="13">
        <v>1690</v>
      </c>
      <c r="Q14" s="13">
        <v>1480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 t="s">
        <v>127</v>
      </c>
      <c r="P15" s="13"/>
      <c r="Q15" s="13"/>
    </row>
    <row r="16" spans="1:17" s="14" customFormat="1" ht="19.5" customHeight="1" x14ac:dyDescent="0.15">
      <c r="A16" s="46"/>
      <c r="B16" s="43" t="s">
        <v>64</v>
      </c>
      <c r="C16" s="12" t="s">
        <v>31</v>
      </c>
      <c r="D16" s="3">
        <f>AVERAGE(I16:Q16)</f>
        <v>2318.4444444444443</v>
      </c>
      <c r="E16" s="3">
        <v>2172</v>
      </c>
      <c r="F16" s="4" t="str">
        <f>IF((D16-E16)&lt;0,"↓",IF((D16-E16)&gt;0,"↑",""))</f>
        <v>↑</v>
      </c>
      <c r="G16" s="5">
        <f>ABS(D16-E16)</f>
        <v>146.44444444444434</v>
      </c>
      <c r="H16" s="26">
        <f>ROUND(((D16-E16)/E16)*100,1)</f>
        <v>6.7</v>
      </c>
      <c r="I16" s="13">
        <v>3000</v>
      </c>
      <c r="J16" s="13">
        <v>2000</v>
      </c>
      <c r="K16" s="13">
        <v>3000</v>
      </c>
      <c r="L16" s="13">
        <v>2000</v>
      </c>
      <c r="M16" s="13">
        <v>2000</v>
      </c>
      <c r="N16" s="13">
        <v>1890</v>
      </c>
      <c r="O16" s="13">
        <v>2326</v>
      </c>
      <c r="P16" s="13">
        <v>2490</v>
      </c>
      <c r="Q16" s="13">
        <v>2160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/>
      <c r="J17" s="13"/>
      <c r="K17" s="13"/>
      <c r="L17" s="13"/>
      <c r="M17" s="13"/>
      <c r="N17" s="13"/>
      <c r="O17" s="13" t="s">
        <v>128</v>
      </c>
      <c r="P17" s="13"/>
      <c r="Q17" s="13"/>
    </row>
    <row r="18" spans="1:17" s="14" customFormat="1" ht="19.5" customHeight="1" x14ac:dyDescent="0.15">
      <c r="A18" s="46"/>
      <c r="B18" s="43" t="s">
        <v>63</v>
      </c>
      <c r="C18" s="12" t="s">
        <v>3</v>
      </c>
      <c r="D18" s="3">
        <f>AVERAGE(I18:Q18)</f>
        <v>1139.7777777777778</v>
      </c>
      <c r="E18" s="3">
        <v>1141</v>
      </c>
      <c r="F18" s="4" t="str">
        <f>IF((D18-E18)&lt;0,"↓",IF((D18-E18)&gt;0,"↑",""))</f>
        <v>↓</v>
      </c>
      <c r="G18" s="5">
        <f>ABS(D18-E18)</f>
        <v>1.2222222222221717</v>
      </c>
      <c r="H18" s="26">
        <f>ROUND(((D18-E18)/E18)*100,1)</f>
        <v>-0.1</v>
      </c>
      <c r="I18" s="13">
        <v>1000</v>
      </c>
      <c r="J18" s="13">
        <v>1000</v>
      </c>
      <c r="K18" s="13">
        <v>1000</v>
      </c>
      <c r="L18" s="13">
        <v>1000</v>
      </c>
      <c r="M18" s="13">
        <v>1290</v>
      </c>
      <c r="N18" s="13">
        <v>1330</v>
      </c>
      <c r="O18" s="13">
        <v>768</v>
      </c>
      <c r="P18" s="13">
        <v>1490</v>
      </c>
      <c r="Q18" s="13">
        <v>1380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 t="s">
        <v>130</v>
      </c>
      <c r="P19" s="15"/>
      <c r="Q19" s="13"/>
    </row>
    <row r="20" spans="1:17" s="14" customFormat="1" ht="19.5" customHeight="1" x14ac:dyDescent="0.15">
      <c r="A20" s="46"/>
      <c r="B20" s="43" t="s">
        <v>59</v>
      </c>
      <c r="C20" s="12" t="s">
        <v>43</v>
      </c>
      <c r="D20" s="3">
        <f>AVERAGE(I20:Q20)</f>
        <v>2583.3333333333335</v>
      </c>
      <c r="E20" s="3">
        <v>2583</v>
      </c>
      <c r="F20" s="4" t="str">
        <f>IF((D20-E20)&lt;0,"↓",IF((D20-E20)&gt;0,"↑",""))</f>
        <v>↑</v>
      </c>
      <c r="G20" s="5">
        <f>ABS(D20-E20)</f>
        <v>0.33333333333348492</v>
      </c>
      <c r="H20" s="26">
        <f>ROUND(((D20-E20)/E20)*100,1)</f>
        <v>0</v>
      </c>
      <c r="I20" s="13">
        <v>2000</v>
      </c>
      <c r="J20" s="13">
        <v>2000</v>
      </c>
      <c r="K20" s="13">
        <v>3000</v>
      </c>
      <c r="L20" s="13">
        <v>2000</v>
      </c>
      <c r="M20" s="13">
        <v>2300</v>
      </c>
      <c r="N20" s="13">
        <v>2980</v>
      </c>
      <c r="O20" s="13">
        <v>3980</v>
      </c>
      <c r="P20" s="13">
        <v>2490</v>
      </c>
      <c r="Q20" s="13">
        <v>2500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62</v>
      </c>
      <c r="C22" s="12" t="s">
        <v>57</v>
      </c>
      <c r="D22" s="3">
        <f>AVERAGE(I22:Q22)</f>
        <v>7824.4444444444443</v>
      </c>
      <c r="E22" s="3">
        <v>7824</v>
      </c>
      <c r="F22" s="4" t="str">
        <f>IF((D22-E22)&lt;0,"↓",IF((D22-E22)&gt;0,"↑",""))</f>
        <v>↑</v>
      </c>
      <c r="G22" s="5">
        <f>ABS(D22-E22)</f>
        <v>0.44444444444434339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6980</v>
      </c>
      <c r="P22" s="13">
        <v>8490</v>
      </c>
      <c r="Q22" s="13">
        <v>11330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/>
      <c r="P23" s="20"/>
      <c r="Q23" s="32"/>
    </row>
    <row r="24" spans="1:17" s="14" customFormat="1" ht="20.25" customHeight="1" x14ac:dyDescent="0.15">
      <c r="A24" s="46"/>
      <c r="B24" s="43" t="s">
        <v>61</v>
      </c>
      <c r="C24" s="12" t="s">
        <v>49</v>
      </c>
      <c r="D24" s="3">
        <f>AVERAGE(I24:Q24)</f>
        <v>44977.777777777781</v>
      </c>
      <c r="E24" s="3">
        <v>43603</v>
      </c>
      <c r="F24" s="4" t="str">
        <f>IF((D24-E24)&lt;0,"↓",IF((D24-E24)&gt;0,"↑",""))</f>
        <v>↑</v>
      </c>
      <c r="G24" s="5">
        <f>ABS(D24-E24)</f>
        <v>1374.777777777781</v>
      </c>
      <c r="H24" s="26">
        <f>ROUND(((D24-E24)/E24)*100,1)</f>
        <v>3.2</v>
      </c>
      <c r="I24" s="13">
        <v>44150</v>
      </c>
      <c r="J24" s="13">
        <v>46350</v>
      </c>
      <c r="K24" s="13">
        <v>47150</v>
      </c>
      <c r="L24" s="13">
        <v>43300</v>
      </c>
      <c r="M24" s="31">
        <v>42000</v>
      </c>
      <c r="N24" s="13">
        <v>47500</v>
      </c>
      <c r="O24" s="13">
        <v>39900</v>
      </c>
      <c r="P24" s="13">
        <v>52450</v>
      </c>
      <c r="Q24" s="31">
        <v>42000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3" t="s">
        <v>108</v>
      </c>
      <c r="J25" s="33" t="s">
        <v>109</v>
      </c>
      <c r="K25" s="33" t="s">
        <v>118</v>
      </c>
      <c r="L25" s="16"/>
      <c r="N25" s="16"/>
      <c r="O25" s="33"/>
      <c r="P25" s="16"/>
      <c r="Q25" s="34"/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8307.2222222222226</v>
      </c>
      <c r="E26" s="3">
        <v>9416</v>
      </c>
      <c r="F26" s="4" t="str">
        <f>IF((D26-E26)&lt;0,"↓",IF((D26-E26)&gt;0,"↑",""))</f>
        <v>↓</v>
      </c>
      <c r="G26" s="5">
        <f>ABS(D26-E26)</f>
        <v>1108.7777777777774</v>
      </c>
      <c r="H26" s="26">
        <f>ROUND(((D26-E26)/E26)*100,1)</f>
        <v>-11.8</v>
      </c>
      <c r="I26" s="13">
        <v>9165</v>
      </c>
      <c r="J26" s="13">
        <v>9350</v>
      </c>
      <c r="K26" s="13">
        <v>9650</v>
      </c>
      <c r="L26" s="13">
        <v>9500</v>
      </c>
      <c r="M26" s="31">
        <v>10450</v>
      </c>
      <c r="N26" s="13">
        <v>8900</v>
      </c>
      <c r="O26" s="13">
        <v>8950</v>
      </c>
      <c r="P26" s="13">
        <v>7950</v>
      </c>
      <c r="Q26" s="31">
        <v>850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3" t="s">
        <v>104</v>
      </c>
      <c r="J27" s="33" t="s">
        <v>110</v>
      </c>
      <c r="K27" s="33" t="s">
        <v>105</v>
      </c>
      <c r="L27" s="16"/>
      <c r="M27" s="16"/>
      <c r="N27" s="16"/>
      <c r="O27" s="16"/>
      <c r="P27" s="16"/>
      <c r="Q27" s="16"/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6003.333333333333</v>
      </c>
      <c r="E28" s="3">
        <v>6094</v>
      </c>
      <c r="F28" s="4" t="str">
        <f>IF((D28-E28)&lt;0,"↓",IF((D28-E28)&gt;0,"↑",""))</f>
        <v>↓</v>
      </c>
      <c r="G28" s="5">
        <f>ABS(D28-E28)</f>
        <v>90.66666666666697</v>
      </c>
      <c r="H28" s="26">
        <f>ROUND(((D28-E28)/E28)*100,1)</f>
        <v>-1.5</v>
      </c>
      <c r="I28" s="13">
        <v>6000</v>
      </c>
      <c r="J28" s="13">
        <v>6500</v>
      </c>
      <c r="K28" s="13">
        <v>6500</v>
      </c>
      <c r="L28" s="13">
        <v>5000</v>
      </c>
      <c r="M28" s="13">
        <v>4980</v>
      </c>
      <c r="N28" s="13">
        <v>5680</v>
      </c>
      <c r="O28" s="13">
        <v>7980</v>
      </c>
      <c r="P28" s="13">
        <v>5490</v>
      </c>
      <c r="Q28" s="13">
        <v>5900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 t="s">
        <v>131</v>
      </c>
      <c r="P29" s="13"/>
      <c r="Q29" s="13"/>
    </row>
    <row r="30" spans="1:17" s="14" customFormat="1" ht="19.5" customHeight="1" x14ac:dyDescent="0.15">
      <c r="A30" s="46"/>
      <c r="B30" s="43" t="s">
        <v>68</v>
      </c>
      <c r="C30" s="12" t="s">
        <v>5</v>
      </c>
      <c r="D30" s="3">
        <f>AVERAGE(I30:Q30)</f>
        <v>5862.2222222222226</v>
      </c>
      <c r="E30" s="3">
        <v>5840</v>
      </c>
      <c r="F30" s="4" t="str">
        <f>IF((D30-E30)&lt;0,"↓",IF((D30-E30)&gt;0,"↑",""))</f>
        <v>↑</v>
      </c>
      <c r="G30" s="5">
        <f>ABS(D30-E30)</f>
        <v>22.222222222222626</v>
      </c>
      <c r="H30" s="26">
        <f>ROUND(((D30-E30)/E30)*100,1)</f>
        <v>0.4</v>
      </c>
      <c r="I30" s="13">
        <v>5000</v>
      </c>
      <c r="J30" s="13">
        <v>5000</v>
      </c>
      <c r="K30" s="13">
        <v>5000</v>
      </c>
      <c r="L30" s="13">
        <v>4000</v>
      </c>
      <c r="M30" s="13">
        <v>6980</v>
      </c>
      <c r="N30" s="13">
        <v>6030</v>
      </c>
      <c r="O30" s="13">
        <v>8980</v>
      </c>
      <c r="P30" s="13">
        <v>5790</v>
      </c>
      <c r="Q30" s="13">
        <v>5980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125</v>
      </c>
      <c r="P31" s="13"/>
      <c r="Q31" s="13"/>
    </row>
    <row r="32" spans="1:17" s="14" customFormat="1" ht="19.5" customHeight="1" x14ac:dyDescent="0.15">
      <c r="A32" s="46"/>
      <c r="B32" s="43" t="s">
        <v>69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6"/>
      <c r="B34" s="43" t="s">
        <v>70</v>
      </c>
      <c r="C34" s="12" t="s">
        <v>2</v>
      </c>
      <c r="D34" s="3">
        <f>AVERAGE(I34:Q34)</f>
        <v>3330</v>
      </c>
      <c r="E34" s="3">
        <v>3183</v>
      </c>
      <c r="F34" s="4" t="str">
        <f>IF((D34-E34)&lt;0,"↓",IF((D34-E34)&gt;0,"↑",""))</f>
        <v>↑</v>
      </c>
      <c r="G34" s="5">
        <f>ABS(D34-E34)</f>
        <v>147</v>
      </c>
      <c r="H34" s="26">
        <f>ROUND(((D34-E34)/E34)*100,1)</f>
        <v>4.5999999999999996</v>
      </c>
      <c r="I34" s="13">
        <v>2000</v>
      </c>
      <c r="J34" s="13">
        <v>2000</v>
      </c>
      <c r="K34" s="13">
        <v>2000</v>
      </c>
      <c r="L34" s="13">
        <v>3500</v>
      </c>
      <c r="M34" s="13">
        <v>4090</v>
      </c>
      <c r="N34" s="13">
        <v>4990</v>
      </c>
      <c r="O34" s="13">
        <v>3730</v>
      </c>
      <c r="P34" s="13">
        <v>3570</v>
      </c>
      <c r="Q34" s="13">
        <v>4090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35066.666666666664</v>
      </c>
      <c r="E36" s="3">
        <v>35067</v>
      </c>
      <c r="F36" s="4" t="str">
        <f>IF((D36-E36)&lt;0,"↓",IF((D36-E36)&gt;0,"↑",""))</f>
        <v>↓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42000</v>
      </c>
      <c r="L36" s="13">
        <v>30000</v>
      </c>
      <c r="M36" s="13">
        <v>29500</v>
      </c>
      <c r="N36" s="13">
        <v>39800</v>
      </c>
      <c r="O36" s="13">
        <v>45900</v>
      </c>
      <c r="P36" s="13">
        <v>29900</v>
      </c>
      <c r="Q36" s="13">
        <v>29500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10787.777777777777</v>
      </c>
      <c r="E38" s="3">
        <v>10788</v>
      </c>
      <c r="F38" s="4" t="str">
        <f>IF((D38-E38)&lt;0,"↓",IF((D38-E38)&gt;0,"↑",""))</f>
        <v>↓</v>
      </c>
      <c r="G38" s="5">
        <f>ABS(D38-E38)</f>
        <v>0.22222222222262644</v>
      </c>
      <c r="H38" s="26">
        <f>ROUND(((D38-E38)/E38)*100,1)</f>
        <v>0</v>
      </c>
      <c r="I38" s="13">
        <v>10000</v>
      </c>
      <c r="J38" s="13">
        <v>10000</v>
      </c>
      <c r="K38" s="13">
        <v>9000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92</v>
      </c>
      <c r="P39" s="15"/>
      <c r="Q39" s="15"/>
    </row>
    <row r="40" spans="1:17" s="14" customFormat="1" ht="19.5" customHeight="1" x14ac:dyDescent="0.15">
      <c r="A40" s="45" t="s">
        <v>25</v>
      </c>
      <c r="B40" s="43" t="s">
        <v>71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 t="s">
        <v>107</v>
      </c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72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73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106</v>
      </c>
      <c r="L45" s="13"/>
      <c r="M45" s="13"/>
      <c r="N45" s="13"/>
      <c r="O45" s="13"/>
      <c r="P45" s="13"/>
      <c r="Q45" s="13"/>
    </row>
    <row r="46" spans="1:17" s="14" customFormat="1" ht="19.5" customHeight="1" x14ac:dyDescent="0.15">
      <c r="A46" s="46"/>
      <c r="B46" s="43" t="s">
        <v>58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74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2141.1111111111113</v>
      </c>
      <c r="E50" s="3">
        <v>2141</v>
      </c>
      <c r="F50" s="4" t="str">
        <f>IF((D50-E50)&lt;0,"↓",IF((D50-E50)&gt;0,"↑",""))</f>
        <v>↑</v>
      </c>
      <c r="G50" s="5">
        <f>ABS(D50-E50)</f>
        <v>0.11111111111131322</v>
      </c>
      <c r="H50" s="26">
        <f>ROUND(((D50-E50)/E50)*100,1)</f>
        <v>0</v>
      </c>
      <c r="I50" s="13">
        <v>2200</v>
      </c>
      <c r="J50" s="13">
        <v>2180</v>
      </c>
      <c r="K50" s="13">
        <v>2300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/>
      <c r="K51" s="13" t="s">
        <v>122</v>
      </c>
      <c r="L51" s="13"/>
      <c r="M51" s="13"/>
      <c r="N51" s="13"/>
      <c r="O51" s="13" t="s">
        <v>93</v>
      </c>
      <c r="P51" s="13"/>
      <c r="Q51" s="13"/>
    </row>
    <row r="52" spans="1:17" s="14" customFormat="1" ht="19.5" customHeight="1" x14ac:dyDescent="0.15">
      <c r="A52" s="46"/>
      <c r="B52" s="43" t="s">
        <v>75</v>
      </c>
      <c r="C52" s="12" t="s">
        <v>27</v>
      </c>
      <c r="D52" s="3">
        <f>AVERAGE(I52:Q52)</f>
        <v>24842.857142857141</v>
      </c>
      <c r="E52" s="3">
        <v>24843</v>
      </c>
      <c r="F52" s="4" t="str">
        <f>IF((D52-E52)&lt;0,"↓",IF((D52-E52)&gt;0,"↑",""))</f>
        <v>↓</v>
      </c>
      <c r="G52" s="5">
        <f>ABS(D52-E52)</f>
        <v>0.14285714285870199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21800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84</v>
      </c>
      <c r="K53" s="13"/>
      <c r="L53" s="13"/>
      <c r="M53" s="13"/>
      <c r="N53" s="13"/>
      <c r="O53" s="13" t="s">
        <v>99</v>
      </c>
      <c r="P53" s="13"/>
      <c r="Q53" s="13"/>
    </row>
    <row r="54" spans="1:17" s="14" customFormat="1" ht="19.5" customHeight="1" x14ac:dyDescent="0.15">
      <c r="A54" s="46"/>
      <c r="B54" s="43" t="s">
        <v>76</v>
      </c>
      <c r="C54" s="12" t="s">
        <v>12</v>
      </c>
      <c r="D54" s="3">
        <f>AVERAGE(I54:Q54)</f>
        <v>1492.2222222222222</v>
      </c>
      <c r="E54" s="3">
        <v>1492</v>
      </c>
      <c r="F54" s="4" t="str">
        <f>IF((D54-E54)&lt;0,"↓",IF((D54-E54)&gt;0,"↑",""))</f>
        <v>↑</v>
      </c>
      <c r="G54" s="5">
        <f>ABS(D54-E54)</f>
        <v>0.22222222222217169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1380</v>
      </c>
      <c r="P54" s="13">
        <v>1190</v>
      </c>
      <c r="Q54" s="13">
        <v>1280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 t="s">
        <v>129</v>
      </c>
      <c r="P55" s="13"/>
      <c r="Q55" s="13"/>
    </row>
    <row r="56" spans="1:17" s="14" customFormat="1" ht="19.5" customHeight="1" x14ac:dyDescent="0.15">
      <c r="A56" s="46"/>
      <c r="B56" s="43" t="s">
        <v>77</v>
      </c>
      <c r="C56" s="12" t="s">
        <v>47</v>
      </c>
      <c r="D56" s="3">
        <f>AVERAGE(I56:Q56)</f>
        <v>13108.888888888889</v>
      </c>
      <c r="E56" s="3">
        <v>13109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12780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 t="s">
        <v>102</v>
      </c>
      <c r="J57" s="13" t="s">
        <v>97</v>
      </c>
      <c r="K57" s="13"/>
      <c r="L57" s="13"/>
      <c r="M57" s="13"/>
      <c r="N57" s="13"/>
      <c r="O57" s="13" t="s">
        <v>120</v>
      </c>
      <c r="Q57" s="13"/>
    </row>
    <row r="58" spans="1:17" s="14" customFormat="1" ht="19.5" customHeight="1" x14ac:dyDescent="0.15">
      <c r="A58" s="46"/>
      <c r="B58" s="43" t="s">
        <v>78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79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121</v>
      </c>
      <c r="J61" s="13" t="s">
        <v>98</v>
      </c>
      <c r="K61" s="13" t="s">
        <v>89</v>
      </c>
      <c r="L61" s="13"/>
      <c r="M61" s="13"/>
      <c r="N61" s="13"/>
      <c r="O61" s="13" t="s">
        <v>94</v>
      </c>
      <c r="Q61" s="13"/>
    </row>
    <row r="62" spans="1:17" s="14" customFormat="1" ht="19.5" customHeight="1" x14ac:dyDescent="0.15">
      <c r="A62" s="41"/>
      <c r="B62" s="43" t="s">
        <v>80</v>
      </c>
      <c r="C62" s="12" t="s">
        <v>14</v>
      </c>
      <c r="D62" s="3">
        <f>AVERAGE(I62:Q62)</f>
        <v>6823.333333333333</v>
      </c>
      <c r="E62" s="3">
        <v>6823</v>
      </c>
      <c r="F62" s="4" t="str">
        <f>IF((D62-E62)&lt;0,"↓",IF((D62-E62)&gt;0,"↑",""))</f>
        <v>↑</v>
      </c>
      <c r="G62" s="5">
        <f>ABS(D62-E62)</f>
        <v>0.33333333333303017</v>
      </c>
      <c r="H62" s="26">
        <f>ROUND(((D62-E62)/E62)*100,1)</f>
        <v>0</v>
      </c>
      <c r="I62" s="13">
        <v>7880</v>
      </c>
      <c r="J62" s="13">
        <v>6780</v>
      </c>
      <c r="K62" s="13">
        <v>6500</v>
      </c>
      <c r="L62" s="13">
        <v>7900</v>
      </c>
      <c r="M62" s="13">
        <v>5800</v>
      </c>
      <c r="N62" s="13">
        <v>5950</v>
      </c>
      <c r="O62" s="13">
        <v>8900</v>
      </c>
      <c r="P62" s="13">
        <v>5900</v>
      </c>
      <c r="Q62" s="13">
        <v>5800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 t="s">
        <v>101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1"/>
      <c r="B64" s="43" t="s">
        <v>81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103</v>
      </c>
      <c r="J65" s="13" t="s">
        <v>123</v>
      </c>
      <c r="K65" s="13" t="s">
        <v>133</v>
      </c>
      <c r="L65" s="13"/>
      <c r="M65" s="13"/>
      <c r="N65" s="13"/>
      <c r="O65" s="13" t="s">
        <v>132</v>
      </c>
      <c r="P65" s="13"/>
      <c r="Q65" s="13"/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1486.5555555555557</v>
      </c>
      <c r="E66" s="3">
        <v>1514</v>
      </c>
      <c r="F66" s="4" t="str">
        <f t="shared" si="0"/>
        <v>↓</v>
      </c>
      <c r="G66" s="5">
        <f>ABS(D66-E66)</f>
        <v>27.444444444444343</v>
      </c>
      <c r="H66" s="26">
        <f>ROUND(((D66-E66)/E66)*100,1)</f>
        <v>-1.8</v>
      </c>
      <c r="I66" s="13">
        <v>1565</v>
      </c>
      <c r="J66" s="13">
        <v>1477</v>
      </c>
      <c r="K66" s="13">
        <v>1459</v>
      </c>
      <c r="L66" s="13">
        <v>1498</v>
      </c>
      <c r="M66" s="13">
        <v>1467</v>
      </c>
      <c r="N66" s="13">
        <v>1467</v>
      </c>
      <c r="O66" s="13">
        <v>1469</v>
      </c>
      <c r="P66" s="13">
        <v>1498</v>
      </c>
      <c r="Q66" s="13">
        <v>1479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96</v>
      </c>
      <c r="J67" s="13" t="s">
        <v>96</v>
      </c>
      <c r="K67" s="13" t="s">
        <v>95</v>
      </c>
      <c r="L67" s="13"/>
      <c r="M67" s="13"/>
      <c r="N67" s="13"/>
      <c r="O67" s="13" t="s">
        <v>95</v>
      </c>
      <c r="P67" s="13"/>
      <c r="Q67" s="13"/>
    </row>
    <row r="68" spans="1:17" s="14" customFormat="1" ht="19.5" customHeight="1" x14ac:dyDescent="0.15">
      <c r="A68" s="38"/>
      <c r="B68" s="43" t="s">
        <v>82</v>
      </c>
      <c r="C68" s="12" t="s">
        <v>17</v>
      </c>
      <c r="D68" s="3">
        <f>AVERAGE(I68:Q68)</f>
        <v>1016.125</v>
      </c>
      <c r="E68" s="3">
        <v>1020</v>
      </c>
      <c r="F68" s="4" t="str">
        <f t="shared" si="0"/>
        <v>↓</v>
      </c>
      <c r="G68" s="5">
        <f>ABS(D68-E68)</f>
        <v>3.875</v>
      </c>
      <c r="H68" s="26">
        <f>ROUND(((D68-E68)/E68)*100,1)</f>
        <v>-0.4</v>
      </c>
      <c r="I68" s="13">
        <v>1049</v>
      </c>
      <c r="J68" s="13">
        <v>1000</v>
      </c>
      <c r="K68" s="13">
        <v>960</v>
      </c>
      <c r="L68" s="13">
        <v>1030</v>
      </c>
      <c r="M68" s="13">
        <v>1010</v>
      </c>
      <c r="N68" s="13">
        <v>1010</v>
      </c>
      <c r="O68" s="13"/>
      <c r="P68" s="13">
        <v>1030</v>
      </c>
      <c r="Q68" s="13">
        <v>1040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100</v>
      </c>
      <c r="J69" s="13" t="s">
        <v>96</v>
      </c>
      <c r="K69" s="13" t="s">
        <v>95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8"/>
      <c r="B70" s="43" t="s">
        <v>83</v>
      </c>
      <c r="C70" s="12" t="s">
        <v>17</v>
      </c>
      <c r="D70" s="3">
        <f>AVERAGE(I70:Q70)</f>
        <v>1358.1111111111111</v>
      </c>
      <c r="E70" s="3">
        <v>1380</v>
      </c>
      <c r="F70" s="4" t="str">
        <f t="shared" si="0"/>
        <v>↓</v>
      </c>
      <c r="G70" s="5">
        <f>ABS(D70-E70)</f>
        <v>21.888888888888914</v>
      </c>
      <c r="H70" s="26">
        <f>ROUND(((D70-E70)/E70)*100,1)</f>
        <v>-1.6</v>
      </c>
      <c r="I70" s="13">
        <v>1379</v>
      </c>
      <c r="J70" s="13">
        <v>1357</v>
      </c>
      <c r="K70" s="13">
        <v>1339</v>
      </c>
      <c r="L70" s="13">
        <v>1368</v>
      </c>
      <c r="M70" s="13">
        <v>1347</v>
      </c>
      <c r="N70" s="13">
        <v>1347</v>
      </c>
      <c r="O70" s="13">
        <v>1359</v>
      </c>
      <c r="P70" s="13">
        <v>1368</v>
      </c>
      <c r="Q70" s="13">
        <v>1359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96</v>
      </c>
      <c r="J71" s="13" t="s">
        <v>96</v>
      </c>
      <c r="K71" s="13" t="s">
        <v>95</v>
      </c>
      <c r="L71" s="13"/>
      <c r="M71" s="13"/>
      <c r="N71" s="13"/>
      <c r="O71" s="13" t="s">
        <v>95</v>
      </c>
      <c r="P71" s="13"/>
      <c r="Q71" s="13"/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2018-11-26T05:40:39Z</dcterms:modified>
</cp:coreProperties>
</file>