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<sst xmlns="http://schemas.openxmlformats.org/spreadsheetml/2006/main" count="184" uniqueCount="136">
  <si>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</si>
  <si>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</si>
  <si>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</si>
  <si>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</si>
  <si>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</si>
  <si>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</si>
  <si>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</si>
  <si>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</si>
  <si>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</si>
  <si>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</si>
  <si>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</si>
  <si>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</si>
  <si>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</si>
  <si>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</si>
  <si>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</si>
  <si>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</si>
  <si>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</si>
  <si>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</si>
  <si>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</si>
  <si>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</si>
  <si>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</si>
  <si>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</si>
  <si>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</si>
  <si>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</si>
  <si>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</si>
  <si>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</si>
  <si>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</si>
  <si>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</si>
  <si>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</si>
  <si>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</si>
  <si>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</si>
  <si>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</si>
  <si>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</si>
  <si>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</si>
  <si>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</si>
  <si>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</si>
  <si>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</si>
  <si>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</si>
  <si>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</si>
  <si>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</si>
  <si>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</si>
  <si>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</si>
  <si>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</si>
  <si>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</si>
  <si>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</si>
  <si>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</si>
  <si>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</si>
  <si>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</si>
  <si>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</si>
  <si>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</si>
  <si>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</si>
  <si>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</si>
  <si>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</si>
  <si>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</si>
  <si>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</si>
  <si>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</si>
  <si>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</si>
  <si>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</si>
  <si>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</si>
  <si>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</si>
  <si>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</si>
  <si>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</si>
  <si>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</si>
  <si>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</si>
  <si>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</si>
  <si>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</si>
  <si>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</si>
  <si>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</si>
  <si>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</si>
  <si>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</si>
  <si>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</si>
  <si>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</si>
  <si>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</si>
  <si>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</si>
  <si>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</si>
  <si>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</si>
  <si>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</si>
  <si>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</si>
  <si>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</si>
  <si>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</si>
  <si>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</si>
  <si>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</si>
  <si>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</si>
  <si>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</si>
  <si>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</si>
  <si>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</si>
  <si>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</si>
  <si>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</si>
  <si>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</si>
  <si>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</si>
  <si>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</si>
  <si>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</si>
  <si>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</si>
  <si>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</si>
  <si>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</si>
  <si>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</si>
  <si>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</si>
  <si>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600g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</si>
  <si>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</si>
  <si>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</si>
  <si>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</si>
  <si>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뽀삐 2겹 24롤</t>
    <phoneticPr fontId="2" type="noConversion"/>
  </si>
  <si>
    <t>판매 안함</t>
    <phoneticPr fontId="2" type="noConversion"/>
  </si>
  <si>
    <t>깨끗한나라 2겹 30롤</t>
    <phoneticPr fontId="2" type="noConversion"/>
  </si>
  <si>
    <t>현대오일뱅크</t>
    <phoneticPr fontId="2" type="noConversion"/>
  </si>
  <si>
    <t>600g</t>
    <phoneticPr fontId="2" type="noConversion"/>
  </si>
  <si>
    <t>2.7kg / 세일 4,980원</t>
    <phoneticPr fontId="2" type="noConversion"/>
  </si>
  <si>
    <t>세일 12,980원</t>
    <phoneticPr fontId="2" type="noConversion"/>
  </si>
  <si>
    <t>세일 8,680원</t>
    <phoneticPr fontId="2" type="noConversion"/>
  </si>
  <si>
    <t>뽀삐 3겹 30롤</t>
    <phoneticPr fontId="2" type="noConversion"/>
  </si>
  <si>
    <t>세일 4,280원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</si>
  <si>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</si>
  <si>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</si>
  <si>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</si>
  <si>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</si>
  <si>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100g / 2,100원</t>
    <phoneticPr fontId="2" type="noConversion"/>
  </si>
  <si>
    <t>철원오대쌀 10kg</t>
    <phoneticPr fontId="2" type="noConversion"/>
  </si>
  <si>
    <t>1.2kg</t>
    <phoneticPr fontId="2" type="noConversion"/>
  </si>
  <si>
    <t>국내산 한우/100g 8,830원</t>
    <phoneticPr fontId="2" type="noConversion"/>
  </si>
  <si>
    <t>강화섬쌀 햅쌀 20kg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</si>
  <si>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</si>
  <si>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</si>
  <si>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국내산 한우 9,230원/100g</t>
    <phoneticPr fontId="2" type="noConversion"/>
  </si>
  <si>
    <t>800g</t>
    <phoneticPr fontId="2" type="noConversion"/>
  </si>
  <si>
    <t>1망</t>
    <phoneticPr fontId="2" type="noConversion"/>
  </si>
  <si>
    <t>고랭지 대파 1단</t>
    <phoneticPr fontId="2" type="noConversion"/>
  </si>
  <si>
    <t>세일 1,580원</t>
    <phoneticPr fontId="2" type="noConversion"/>
  </si>
  <si>
    <t>정상가격 12,800원
(3개입 8,800원)</t>
    <phoneticPr fontId="2" type="noConversion"/>
  </si>
  <si>
    <t>6개입 7,780원</t>
    <phoneticPr fontId="2" type="noConversion"/>
  </si>
  <si>
    <t>국내산 한우 100g 6,980원</t>
    <phoneticPr fontId="2" type="noConversion"/>
  </si>
  <si>
    <t>세일 3980</t>
    <phoneticPr fontId="2" type="noConversion"/>
  </si>
  <si>
    <t>강화섬쌀 햅쌀 20kg</t>
    <phoneticPr fontId="2" type="noConversion"/>
  </si>
  <si>
    <t>2개 묶음 8,000원</t>
    <phoneticPr fontId="2" type="noConversion"/>
  </si>
  <si>
    <t>30롤 뽀삐 세일 10,900원</t>
    <phoneticPr fontId="2" type="noConversion"/>
  </si>
  <si>
    <t>당진쌀</t>
    <phoneticPr fontId="2" type="noConversion"/>
  </si>
  <si>
    <t>신동진쌀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</si>
</sst>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1,006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3.5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930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1,653 </c:v>
                  </c:pt>
                  <c:pt idx="1">
                    <c:v> 1,634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1.2 </c:v>
                  </c:pt>
                  <c:pt idx="5">
                    <c:v> 1,669 </c:v>
                  </c:pt>
                  <c:pt idx="6">
                    <c:v> 1,648 </c:v>
                  </c:pt>
                  <c:pt idx="7">
                    <c:v> 1,639 </c:v>
                  </c:pt>
                  <c:pt idx="8">
                    <c:v> 1,668 </c:v>
                  </c:pt>
                  <c:pt idx="9">
                    <c:v> 1,645 </c:v>
                  </c:pt>
                  <c:pt idx="10">
                    <c:v> 1,645 </c:v>
                  </c:pt>
                  <c:pt idx="11">
                    <c:v> 1,639 </c:v>
                  </c:pt>
                  <c:pt idx="12">
                    <c:v> 1,668 </c:v>
                  </c:pt>
                  <c:pt idx="13">
                    <c:v> 1,659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-0.6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2,807 </c:v>
                  </c:pt>
                  <c:pt idx="1">
                    <c:v> 2,787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3980</c:v>
                  </c:pt>
                </c:lvl>
                <c:lvl>
                  <c:pt idx="0">
                    <c:v> 5,331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7,450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5,952 </c:v>
                  </c:pt>
                  <c:pt idx="1">
                    <c:v> 5,997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-0.7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9,644 </c:v>
                  </c:pt>
                  <c:pt idx="1">
                    <c:v> 10,405 </c:v>
                  </c:pt>
                  <c:pt idx="2">
                    <c:v>↓</c:v>
                  </c:pt>
                  <c:pt idx="3">
                    <c:v> 761 </c:v>
                  </c:pt>
                  <c:pt idx="4">
                    <c:v>-7.3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9,950 </c:v>
                  </c:pt>
                  <c:pt idx="12">
                    <c:v> 9,450 </c:v>
                  </c:pt>
                  <c:pt idx="13">
                    <c:v> 10,880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6,980원</c:v>
                  </c:pt>
                </c:lvl>
                <c:lvl>
                  <c:pt idx="0">
                    <c:v> 42,447 </c:v>
                  </c:pt>
                  <c:pt idx="1">
                    <c:v> 43,741 </c:v>
                  </c:pt>
                  <c:pt idx="2">
                    <c:v>↓</c:v>
                  </c:pt>
                  <c:pt idx="3">
                    <c:v> 1,294 </c:v>
                  </c:pt>
                  <c:pt idx="4">
                    <c:v>-3.0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34,900 </c:v>
                  </c:pt>
                  <c:pt idx="12">
                    <c:v> 42,000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2,872 </c:v>
                  </c:pt>
                  <c:pt idx="1">
                    <c:v> 3,297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-12.9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6개입 7,780원</c:v>
                  </c:pt>
                </c:lvl>
                <c:lvl>
                  <c:pt idx="0">
                    <c:v> 1,336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1,300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8,000원</c:v>
                  </c:pt>
                  <c:pt idx="11">
                    <c:v>정상가격 12,800원
(3개입 8,800원)</c:v>
                  </c:pt>
                </c:lvl>
                <c:lvl>
                  <c:pt idx="0">
                    <c:v> 3,829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750 </c:v>
                  </c:pt>
                  <c:pt idx="4">
                    <c:v>-16.4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4,280 </c:v>
                  </c:pt>
                  <c:pt idx="10">
                    <c:v> 3,280 </c:v>
                  </c:pt>
                  <c:pt idx="11">
                    <c:v> 2,933 </c:v>
                  </c:pt>
                  <c:pt idx="12">
                    <c:v> 2,990 </c:v>
                  </c:pt>
                  <c:pt idx="13">
                    <c:v> 4,980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2,357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-27.4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2,580 </c:v>
                  </c:pt>
                  <c:pt idx="11">
                    <c:v> 3,480 </c:v>
                  </c:pt>
                  <c:pt idx="12">
                    <c:v> 1,990 </c:v>
                  </c:pt>
                  <c:pt idx="13">
                    <c:v> 3,280 </c:v>
                  </c:pt>
                </c:lvl>
                <c:lvl>
                  <c:pt idx="11">
                    <c:v>고랭지 대파 1단</c:v>
                  </c:pt>
                </c:lvl>
                <c:lvl>
                  <c:pt idx="0">
                    <c:v> 3,050 </c:v>
                  </c:pt>
                  <c:pt idx="1">
                    <c:v> 3,470 </c:v>
                  </c:pt>
                  <c:pt idx="2">
                    <c:v>↓</c:v>
                  </c:pt>
                  <c:pt idx="3">
                    <c:v> 420 </c:v>
                  </c:pt>
                  <c:pt idx="4">
                    <c:v>-12.1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3,500 </c:v>
                  </c:pt>
                  <c:pt idx="10">
                    <c:v> 3,900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3,580 </c:v>
                  </c:pt>
                </c:lvl>
                <c:lvl>
                  <c:pt idx="11">
                    <c:v>1망</c:v>
                  </c:pt>
                </c:lvl>
                <c:lvl>
                  <c:pt idx="0">
                    <c:v> 2,301 </c:v>
                  </c:pt>
                  <c:pt idx="1">
                    <c:v> 2,568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-10.4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2,190 </c:v>
                  </c:pt>
                  <c:pt idx="13">
                    <c:v> 2,380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9,770 </c:v>
                  </c:pt>
                  <c:pt idx="1">
                    <c:v> 9,997 </c:v>
                  </c:pt>
                  <c:pt idx="2">
                    <c:v>↓</c:v>
                  </c:pt>
                  <c:pt idx="3">
                    <c:v> 227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9,560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57,402 </c:v>
                  </c:pt>
                  <c:pt idx="2">
                    <c:v>↑</c:v>
                  </c:pt>
                  <c:pt idx="3">
                    <c:v> 3,457 </c:v>
                  </c:pt>
                  <c:pt idx="4">
                    <c:v> 6.0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02일</c:v>
                  </c:pt>
                  <c:pt idx="6">
                    <c:v>10월 05일</c:v>
                  </c:pt>
                  <c:pt idx="7">
                    <c:v>10월 04일</c:v>
                  </c:pt>
                  <c:pt idx="8">
                    <c:v>10월 02일</c:v>
                  </c:pt>
                  <c:pt idx="9">
                    <c:v>10월 04일</c:v>
                  </c:pt>
                  <c:pt idx="10">
                    <c:v>10월 04일</c:v>
                  </c:pt>
                  <c:pt idx="11">
                    <c:v>10월 01일</c:v>
                  </c:pt>
                  <c:pt idx="12">
                    <c:v>10월 05일</c:v>
                  </c:pt>
                  <c:pt idx="13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1,006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3.5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930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1,653 </c:v>
                  </c:pt>
                  <c:pt idx="1">
                    <c:v> 1,634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1.2 </c:v>
                  </c:pt>
                  <c:pt idx="5">
                    <c:v> 1,669 </c:v>
                  </c:pt>
                  <c:pt idx="6">
                    <c:v> 1,648 </c:v>
                  </c:pt>
                  <c:pt idx="7">
                    <c:v> 1,639 </c:v>
                  </c:pt>
                  <c:pt idx="8">
                    <c:v> 1,668 </c:v>
                  </c:pt>
                  <c:pt idx="9">
                    <c:v> 1,645 </c:v>
                  </c:pt>
                  <c:pt idx="10">
                    <c:v> 1,645 </c:v>
                  </c:pt>
                  <c:pt idx="11">
                    <c:v> 1,639 </c:v>
                  </c:pt>
                  <c:pt idx="12">
                    <c:v> 1,668 </c:v>
                  </c:pt>
                  <c:pt idx="13">
                    <c:v> 1,659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-0.6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2,807 </c:v>
                  </c:pt>
                  <c:pt idx="1">
                    <c:v> 2,787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3980</c:v>
                  </c:pt>
                </c:lvl>
                <c:lvl>
                  <c:pt idx="0">
                    <c:v> 5,331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7,450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5,952 </c:v>
                  </c:pt>
                  <c:pt idx="1">
                    <c:v> 5,997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-0.7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9,644 </c:v>
                  </c:pt>
                  <c:pt idx="1">
                    <c:v> 10,405 </c:v>
                  </c:pt>
                  <c:pt idx="2">
                    <c:v>↓</c:v>
                  </c:pt>
                  <c:pt idx="3">
                    <c:v> 761 </c:v>
                  </c:pt>
                  <c:pt idx="4">
                    <c:v>-7.3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9,950 </c:v>
                  </c:pt>
                  <c:pt idx="12">
                    <c:v> 9,450 </c:v>
                  </c:pt>
                  <c:pt idx="13">
                    <c:v> 10,880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6,980원</c:v>
                  </c:pt>
                </c:lvl>
                <c:lvl>
                  <c:pt idx="0">
                    <c:v> 42,447 </c:v>
                  </c:pt>
                  <c:pt idx="1">
                    <c:v> 43,741 </c:v>
                  </c:pt>
                  <c:pt idx="2">
                    <c:v>↓</c:v>
                  </c:pt>
                  <c:pt idx="3">
                    <c:v> 1,294 </c:v>
                  </c:pt>
                  <c:pt idx="4">
                    <c:v>-3.0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34,900 </c:v>
                  </c:pt>
                  <c:pt idx="12">
                    <c:v> 42,000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2,872 </c:v>
                  </c:pt>
                  <c:pt idx="1">
                    <c:v> 3,297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-12.9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6개입 7,780원</c:v>
                  </c:pt>
                </c:lvl>
                <c:lvl>
                  <c:pt idx="0">
                    <c:v> 1,336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1,300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8,000원</c:v>
                  </c:pt>
                  <c:pt idx="11">
                    <c:v>정상가격 12,800원
(3개입 8,800원)</c:v>
                  </c:pt>
                </c:lvl>
                <c:lvl>
                  <c:pt idx="0">
                    <c:v> 3,829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750 </c:v>
                  </c:pt>
                  <c:pt idx="4">
                    <c:v>-16.4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4,280 </c:v>
                  </c:pt>
                  <c:pt idx="10">
                    <c:v> 3,280 </c:v>
                  </c:pt>
                  <c:pt idx="11">
                    <c:v> 2,933 </c:v>
                  </c:pt>
                  <c:pt idx="12">
                    <c:v> 2,990 </c:v>
                  </c:pt>
                  <c:pt idx="13">
                    <c:v> 4,980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2,357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-27.4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2,580 </c:v>
                  </c:pt>
                  <c:pt idx="11">
                    <c:v> 3,480 </c:v>
                  </c:pt>
                  <c:pt idx="12">
                    <c:v> 1,990 </c:v>
                  </c:pt>
                  <c:pt idx="13">
                    <c:v> 3,280 </c:v>
                  </c:pt>
                </c:lvl>
                <c:lvl>
                  <c:pt idx="11">
                    <c:v>고랭지 대파 1단</c:v>
                  </c:pt>
                </c:lvl>
                <c:lvl>
                  <c:pt idx="0">
                    <c:v> 3,050 </c:v>
                  </c:pt>
                  <c:pt idx="1">
                    <c:v> 3,470 </c:v>
                  </c:pt>
                  <c:pt idx="2">
                    <c:v>↓</c:v>
                  </c:pt>
                  <c:pt idx="3">
                    <c:v> 420 </c:v>
                  </c:pt>
                  <c:pt idx="4">
                    <c:v>-12.1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3,500 </c:v>
                  </c:pt>
                  <c:pt idx="10">
                    <c:v> 3,900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3,580 </c:v>
                  </c:pt>
                </c:lvl>
                <c:lvl>
                  <c:pt idx="11">
                    <c:v>1망</c:v>
                  </c:pt>
                </c:lvl>
                <c:lvl>
                  <c:pt idx="0">
                    <c:v> 2,301 </c:v>
                  </c:pt>
                  <c:pt idx="1">
                    <c:v> 2,568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-10.4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2,190 </c:v>
                  </c:pt>
                  <c:pt idx="13">
                    <c:v> 2,380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9,770 </c:v>
                  </c:pt>
                  <c:pt idx="1">
                    <c:v> 9,997 </c:v>
                  </c:pt>
                  <c:pt idx="2">
                    <c:v>↓</c:v>
                  </c:pt>
                  <c:pt idx="3">
                    <c:v> 227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9,560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57,402 </c:v>
                  </c:pt>
                  <c:pt idx="2">
                    <c:v>↑</c:v>
                  </c:pt>
                  <c:pt idx="3">
                    <c:v> 3,457 </c:v>
                  </c:pt>
                  <c:pt idx="4">
                    <c:v> 6.0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02일</c:v>
                  </c:pt>
                  <c:pt idx="6">
                    <c:v>10월 05일</c:v>
                  </c:pt>
                  <c:pt idx="7">
                    <c:v>10월 04일</c:v>
                  </c:pt>
                  <c:pt idx="8">
                    <c:v>10월 02일</c:v>
                  </c:pt>
                  <c:pt idx="9">
                    <c:v>10월 04일</c:v>
                  </c:pt>
                  <c:pt idx="10">
                    <c:v>10월 04일</c:v>
                  </c:pt>
                  <c:pt idx="11">
                    <c:v>10월 01일</c:v>
                  </c:pt>
                  <c:pt idx="12">
                    <c:v>10월 05일</c:v>
                  </c:pt>
                  <c:pt idx="13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1454</c:v>
                </c:pt>
                <c:pt idx="1">
                  <c:v>1438</c:v>
                </c:pt>
                <c:pt idx="2" formatCode="General">
                  <c:v>0</c:v>
                </c:pt>
                <c:pt idx="3">
                  <c:v>16</c:v>
                </c:pt>
                <c:pt idx="4" formatCode="_-* #,##0.0_-;\-* #,##0.0_-;_-* &quot;-&quot;_-;_-@_-">
                  <c:v>1.1000000000000001</c:v>
                </c:pt>
                <c:pt idx="5">
                  <c:v>1464</c:v>
                </c:pt>
                <c:pt idx="6">
                  <c:v>1459</c:v>
                </c:pt>
                <c:pt idx="7">
                  <c:v>1439</c:v>
                </c:pt>
                <c:pt idx="8">
                  <c:v>1468</c:v>
                </c:pt>
                <c:pt idx="9">
                  <c:v>1445</c:v>
                </c:pt>
                <c:pt idx="10">
                  <c:v>1445</c:v>
                </c:pt>
                <c:pt idx="11">
                  <c:v>1439</c:v>
                </c:pt>
                <c:pt idx="12">
                  <c:v>1468</c:v>
                </c:pt>
                <c:pt idx="13">
                  <c:v>1459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1,006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3.5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930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1,653 </c:v>
                  </c:pt>
                  <c:pt idx="1">
                    <c:v> 1,634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1.2 </c:v>
                  </c:pt>
                  <c:pt idx="5">
                    <c:v> 1,669 </c:v>
                  </c:pt>
                  <c:pt idx="6">
                    <c:v> 1,648 </c:v>
                  </c:pt>
                  <c:pt idx="7">
                    <c:v> 1,639 </c:v>
                  </c:pt>
                  <c:pt idx="8">
                    <c:v> 1,668 </c:v>
                  </c:pt>
                  <c:pt idx="9">
                    <c:v> 1,645 </c:v>
                  </c:pt>
                  <c:pt idx="10">
                    <c:v> 1,645 </c:v>
                  </c:pt>
                  <c:pt idx="11">
                    <c:v> 1,639 </c:v>
                  </c:pt>
                  <c:pt idx="12">
                    <c:v> 1,668 </c:v>
                  </c:pt>
                  <c:pt idx="13">
                    <c:v> 1,659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-0.6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2,807 </c:v>
                  </c:pt>
                  <c:pt idx="1">
                    <c:v> 2,787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3980</c:v>
                  </c:pt>
                </c:lvl>
                <c:lvl>
                  <c:pt idx="0">
                    <c:v> 5,331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7,450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5,952 </c:v>
                  </c:pt>
                  <c:pt idx="1">
                    <c:v> 5,997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-0.7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9,644 </c:v>
                  </c:pt>
                  <c:pt idx="1">
                    <c:v> 10,405 </c:v>
                  </c:pt>
                  <c:pt idx="2">
                    <c:v>↓</c:v>
                  </c:pt>
                  <c:pt idx="3">
                    <c:v> 761 </c:v>
                  </c:pt>
                  <c:pt idx="4">
                    <c:v>-7.3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9,950 </c:v>
                  </c:pt>
                  <c:pt idx="12">
                    <c:v> 9,450 </c:v>
                  </c:pt>
                  <c:pt idx="13">
                    <c:v> 10,880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6,980원</c:v>
                  </c:pt>
                </c:lvl>
                <c:lvl>
                  <c:pt idx="0">
                    <c:v> 42,447 </c:v>
                  </c:pt>
                  <c:pt idx="1">
                    <c:v> 43,741 </c:v>
                  </c:pt>
                  <c:pt idx="2">
                    <c:v>↓</c:v>
                  </c:pt>
                  <c:pt idx="3">
                    <c:v> 1,294 </c:v>
                  </c:pt>
                  <c:pt idx="4">
                    <c:v>-3.0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34,900 </c:v>
                  </c:pt>
                  <c:pt idx="12">
                    <c:v> 42,000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2,872 </c:v>
                  </c:pt>
                  <c:pt idx="1">
                    <c:v> 3,297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-12.9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6개입 7,780원</c:v>
                  </c:pt>
                </c:lvl>
                <c:lvl>
                  <c:pt idx="0">
                    <c:v> 1,336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1,300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8,000원</c:v>
                  </c:pt>
                  <c:pt idx="11">
                    <c:v>정상가격 12,800원
(3개입 8,800원)</c:v>
                  </c:pt>
                </c:lvl>
                <c:lvl>
                  <c:pt idx="0">
                    <c:v> 3,829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750 </c:v>
                  </c:pt>
                  <c:pt idx="4">
                    <c:v>-16.4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4,280 </c:v>
                  </c:pt>
                  <c:pt idx="10">
                    <c:v> 3,280 </c:v>
                  </c:pt>
                  <c:pt idx="11">
                    <c:v> 2,933 </c:v>
                  </c:pt>
                  <c:pt idx="12">
                    <c:v> 2,990 </c:v>
                  </c:pt>
                  <c:pt idx="13">
                    <c:v> 4,980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2,357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-27.4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2,580 </c:v>
                  </c:pt>
                  <c:pt idx="11">
                    <c:v> 3,480 </c:v>
                  </c:pt>
                  <c:pt idx="12">
                    <c:v> 1,990 </c:v>
                  </c:pt>
                  <c:pt idx="13">
                    <c:v> 3,280 </c:v>
                  </c:pt>
                </c:lvl>
                <c:lvl>
                  <c:pt idx="11">
                    <c:v>고랭지 대파 1단</c:v>
                  </c:pt>
                </c:lvl>
                <c:lvl>
                  <c:pt idx="0">
                    <c:v> 3,050 </c:v>
                  </c:pt>
                  <c:pt idx="1">
                    <c:v> 3,470 </c:v>
                  </c:pt>
                  <c:pt idx="2">
                    <c:v>↓</c:v>
                  </c:pt>
                  <c:pt idx="3">
                    <c:v> 420 </c:v>
                  </c:pt>
                  <c:pt idx="4">
                    <c:v>-12.1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3,500 </c:v>
                  </c:pt>
                  <c:pt idx="10">
                    <c:v> 3,900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3,580 </c:v>
                  </c:pt>
                </c:lvl>
                <c:lvl>
                  <c:pt idx="11">
                    <c:v>1망</c:v>
                  </c:pt>
                </c:lvl>
                <c:lvl>
                  <c:pt idx="0">
                    <c:v> 2,301 </c:v>
                  </c:pt>
                  <c:pt idx="1">
                    <c:v> 2,568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-10.4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2,190 </c:v>
                  </c:pt>
                  <c:pt idx="13">
                    <c:v> 2,380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9,770 </c:v>
                  </c:pt>
                  <c:pt idx="1">
                    <c:v> 9,997 </c:v>
                  </c:pt>
                  <c:pt idx="2">
                    <c:v>↓</c:v>
                  </c:pt>
                  <c:pt idx="3">
                    <c:v> 227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9,560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57,402 </c:v>
                  </c:pt>
                  <c:pt idx="2">
                    <c:v>↑</c:v>
                  </c:pt>
                  <c:pt idx="3">
                    <c:v> 3,457 </c:v>
                  </c:pt>
                  <c:pt idx="4">
                    <c:v> 6.0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02일</c:v>
                  </c:pt>
                  <c:pt idx="6">
                    <c:v>10월 05일</c:v>
                  </c:pt>
                  <c:pt idx="7">
                    <c:v>10월 04일</c:v>
                  </c:pt>
                  <c:pt idx="8">
                    <c:v>10월 02일</c:v>
                  </c:pt>
                  <c:pt idx="9">
                    <c:v>10월 04일</c:v>
                  </c:pt>
                  <c:pt idx="10">
                    <c:v>10월 04일</c:v>
                  </c:pt>
                  <c:pt idx="11">
                    <c:v>10월 01일</c:v>
                  </c:pt>
                  <c:pt idx="12">
                    <c:v>10월 05일</c:v>
                  </c:pt>
                  <c:pt idx="13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1,006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3.5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930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1,653 </c:v>
                  </c:pt>
                  <c:pt idx="1">
                    <c:v> 1,634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1.2 </c:v>
                  </c:pt>
                  <c:pt idx="5">
                    <c:v> 1,669 </c:v>
                  </c:pt>
                  <c:pt idx="6">
                    <c:v> 1,648 </c:v>
                  </c:pt>
                  <c:pt idx="7">
                    <c:v> 1,639 </c:v>
                  </c:pt>
                  <c:pt idx="8">
                    <c:v> 1,668 </c:v>
                  </c:pt>
                  <c:pt idx="9">
                    <c:v> 1,645 </c:v>
                  </c:pt>
                  <c:pt idx="10">
                    <c:v> 1,645 </c:v>
                  </c:pt>
                  <c:pt idx="11">
                    <c:v> 1,639 </c:v>
                  </c:pt>
                  <c:pt idx="12">
                    <c:v> 1,668 </c:v>
                  </c:pt>
                  <c:pt idx="13">
                    <c:v> 1,659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-0.6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2,807 </c:v>
                  </c:pt>
                  <c:pt idx="1">
                    <c:v> 2,787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3980</c:v>
                  </c:pt>
                </c:lvl>
                <c:lvl>
                  <c:pt idx="0">
                    <c:v> 5,331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7,450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5,952 </c:v>
                  </c:pt>
                  <c:pt idx="1">
                    <c:v> 5,997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-0.7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9,644 </c:v>
                  </c:pt>
                  <c:pt idx="1">
                    <c:v> 10,405 </c:v>
                  </c:pt>
                  <c:pt idx="2">
                    <c:v>↓</c:v>
                  </c:pt>
                  <c:pt idx="3">
                    <c:v> 761 </c:v>
                  </c:pt>
                  <c:pt idx="4">
                    <c:v>-7.3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9,950 </c:v>
                  </c:pt>
                  <c:pt idx="12">
                    <c:v> 9,450 </c:v>
                  </c:pt>
                  <c:pt idx="13">
                    <c:v> 10,880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6,980원</c:v>
                  </c:pt>
                </c:lvl>
                <c:lvl>
                  <c:pt idx="0">
                    <c:v> 42,447 </c:v>
                  </c:pt>
                  <c:pt idx="1">
                    <c:v> 43,741 </c:v>
                  </c:pt>
                  <c:pt idx="2">
                    <c:v>↓</c:v>
                  </c:pt>
                  <c:pt idx="3">
                    <c:v> 1,294 </c:v>
                  </c:pt>
                  <c:pt idx="4">
                    <c:v>-3.0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34,900 </c:v>
                  </c:pt>
                  <c:pt idx="12">
                    <c:v> 42,000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2,872 </c:v>
                  </c:pt>
                  <c:pt idx="1">
                    <c:v> 3,297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-12.9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6개입 7,780원</c:v>
                  </c:pt>
                </c:lvl>
                <c:lvl>
                  <c:pt idx="0">
                    <c:v> 1,336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1,300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8,000원</c:v>
                  </c:pt>
                  <c:pt idx="11">
                    <c:v>정상가격 12,800원
(3개입 8,800원)</c:v>
                  </c:pt>
                </c:lvl>
                <c:lvl>
                  <c:pt idx="0">
                    <c:v> 3,829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750 </c:v>
                  </c:pt>
                  <c:pt idx="4">
                    <c:v>-16.4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4,280 </c:v>
                  </c:pt>
                  <c:pt idx="10">
                    <c:v> 3,280 </c:v>
                  </c:pt>
                  <c:pt idx="11">
                    <c:v> 2,933 </c:v>
                  </c:pt>
                  <c:pt idx="12">
                    <c:v> 2,990 </c:v>
                  </c:pt>
                  <c:pt idx="13">
                    <c:v> 4,980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2,357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-27.4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2,580 </c:v>
                  </c:pt>
                  <c:pt idx="11">
                    <c:v> 3,480 </c:v>
                  </c:pt>
                  <c:pt idx="12">
                    <c:v> 1,990 </c:v>
                  </c:pt>
                  <c:pt idx="13">
                    <c:v> 3,280 </c:v>
                  </c:pt>
                </c:lvl>
                <c:lvl>
                  <c:pt idx="11">
                    <c:v>고랭지 대파 1단</c:v>
                  </c:pt>
                </c:lvl>
                <c:lvl>
                  <c:pt idx="0">
                    <c:v> 3,050 </c:v>
                  </c:pt>
                  <c:pt idx="1">
                    <c:v> 3,470 </c:v>
                  </c:pt>
                  <c:pt idx="2">
                    <c:v>↓</c:v>
                  </c:pt>
                  <c:pt idx="3">
                    <c:v> 420 </c:v>
                  </c:pt>
                  <c:pt idx="4">
                    <c:v>-12.1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3,500 </c:v>
                  </c:pt>
                  <c:pt idx="10">
                    <c:v> 3,900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3,580 </c:v>
                  </c:pt>
                </c:lvl>
                <c:lvl>
                  <c:pt idx="11">
                    <c:v>1망</c:v>
                  </c:pt>
                </c:lvl>
                <c:lvl>
                  <c:pt idx="0">
                    <c:v> 2,301 </c:v>
                  </c:pt>
                  <c:pt idx="1">
                    <c:v> 2,568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-10.4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2,190 </c:v>
                  </c:pt>
                  <c:pt idx="13">
                    <c:v> 2,380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9,770 </c:v>
                  </c:pt>
                  <c:pt idx="1">
                    <c:v> 9,997 </c:v>
                  </c:pt>
                  <c:pt idx="2">
                    <c:v>↓</c:v>
                  </c:pt>
                  <c:pt idx="3">
                    <c:v> 227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9,560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57,402 </c:v>
                  </c:pt>
                  <c:pt idx="2">
                    <c:v>↑</c:v>
                  </c:pt>
                  <c:pt idx="3">
                    <c:v> 3,457 </c:v>
                  </c:pt>
                  <c:pt idx="4">
                    <c:v> 6.0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02일</c:v>
                  </c:pt>
                  <c:pt idx="6">
                    <c:v>10월 05일</c:v>
                  </c:pt>
                  <c:pt idx="7">
                    <c:v>10월 04일</c:v>
                  </c:pt>
                  <c:pt idx="8">
                    <c:v>10월 02일</c:v>
                  </c:pt>
                  <c:pt idx="9">
                    <c:v>10월 04일</c:v>
                  </c:pt>
                  <c:pt idx="10">
                    <c:v>10월 04일</c:v>
                  </c:pt>
                  <c:pt idx="11">
                    <c:v>10월 01일</c:v>
                  </c:pt>
                  <c:pt idx="12">
                    <c:v>10월 05일</c:v>
                  </c:pt>
                  <c:pt idx="13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1,006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3.5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930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1,653 </c:v>
                  </c:pt>
                  <c:pt idx="1">
                    <c:v> 1,634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1.2 </c:v>
                  </c:pt>
                  <c:pt idx="5">
                    <c:v> 1,669 </c:v>
                  </c:pt>
                  <c:pt idx="6">
                    <c:v> 1,648 </c:v>
                  </c:pt>
                  <c:pt idx="7">
                    <c:v> 1,639 </c:v>
                  </c:pt>
                  <c:pt idx="8">
                    <c:v> 1,668 </c:v>
                  </c:pt>
                  <c:pt idx="9">
                    <c:v> 1,645 </c:v>
                  </c:pt>
                  <c:pt idx="10">
                    <c:v> 1,645 </c:v>
                  </c:pt>
                  <c:pt idx="11">
                    <c:v> 1,639 </c:v>
                  </c:pt>
                  <c:pt idx="12">
                    <c:v> 1,668 </c:v>
                  </c:pt>
                  <c:pt idx="13">
                    <c:v> 1,659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-0.6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2,807 </c:v>
                  </c:pt>
                  <c:pt idx="1">
                    <c:v> 2,787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3980</c:v>
                  </c:pt>
                </c:lvl>
                <c:lvl>
                  <c:pt idx="0">
                    <c:v> 5,331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7,450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5,952 </c:v>
                  </c:pt>
                  <c:pt idx="1">
                    <c:v> 5,997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-0.7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7,980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9,644 </c:v>
                  </c:pt>
                  <c:pt idx="1">
                    <c:v> 10,405 </c:v>
                  </c:pt>
                  <c:pt idx="2">
                    <c:v>↓</c:v>
                  </c:pt>
                  <c:pt idx="3">
                    <c:v> 761 </c:v>
                  </c:pt>
                  <c:pt idx="4">
                    <c:v>-7.3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9,950 </c:v>
                  </c:pt>
                  <c:pt idx="12">
                    <c:v> 9,450 </c:v>
                  </c:pt>
                  <c:pt idx="13">
                    <c:v> 10,880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6,980원</c:v>
                  </c:pt>
                </c:lvl>
                <c:lvl>
                  <c:pt idx="0">
                    <c:v> 42,447 </c:v>
                  </c:pt>
                  <c:pt idx="1">
                    <c:v> 43,741 </c:v>
                  </c:pt>
                  <c:pt idx="2">
                    <c:v>↓</c:v>
                  </c:pt>
                  <c:pt idx="3">
                    <c:v> 1,294 </c:v>
                  </c:pt>
                  <c:pt idx="4">
                    <c:v>-3.0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34,900 </c:v>
                  </c:pt>
                  <c:pt idx="12">
                    <c:v> 42,000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2,872 </c:v>
                  </c:pt>
                  <c:pt idx="1">
                    <c:v> 3,297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-12.9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6개입 7,780원</c:v>
                  </c:pt>
                </c:lvl>
                <c:lvl>
                  <c:pt idx="0">
                    <c:v> 1,336 </c:v>
                  </c:pt>
                  <c:pt idx="1">
                    <c:v> 1,313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1,300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8,000원</c:v>
                  </c:pt>
                  <c:pt idx="11">
                    <c:v>정상가격 12,800원
(3개입 8,800원)</c:v>
                  </c:pt>
                </c:lvl>
                <c:lvl>
                  <c:pt idx="0">
                    <c:v> 3,829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750 </c:v>
                  </c:pt>
                  <c:pt idx="4">
                    <c:v>-16.4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4,280 </c:v>
                  </c:pt>
                  <c:pt idx="10">
                    <c:v> 3,280 </c:v>
                  </c:pt>
                  <c:pt idx="11">
                    <c:v> 2,933 </c:v>
                  </c:pt>
                  <c:pt idx="12">
                    <c:v> 2,990 </c:v>
                  </c:pt>
                  <c:pt idx="13">
                    <c:v> 4,980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2,357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889 </c:v>
                  </c:pt>
                  <c:pt idx="4">
                    <c:v>-27.4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2,580 </c:v>
                  </c:pt>
                  <c:pt idx="11">
                    <c:v> 3,480 </c:v>
                  </c:pt>
                  <c:pt idx="12">
                    <c:v> 1,990 </c:v>
                  </c:pt>
                  <c:pt idx="13">
                    <c:v> 3,280 </c:v>
                  </c:pt>
                </c:lvl>
                <c:lvl>
                  <c:pt idx="11">
                    <c:v>고랭지 대파 1단</c:v>
                  </c:pt>
                </c:lvl>
                <c:lvl>
                  <c:pt idx="0">
                    <c:v> 3,050 </c:v>
                  </c:pt>
                  <c:pt idx="1">
                    <c:v> 3,470 </c:v>
                  </c:pt>
                  <c:pt idx="2">
                    <c:v>↓</c:v>
                  </c:pt>
                  <c:pt idx="3">
                    <c:v> 420 </c:v>
                  </c:pt>
                  <c:pt idx="4">
                    <c:v>-12.1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3,500 </c:v>
                  </c:pt>
                  <c:pt idx="10">
                    <c:v> 3,900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3,580 </c:v>
                  </c:pt>
                </c:lvl>
                <c:lvl>
                  <c:pt idx="11">
                    <c:v>1망</c:v>
                  </c:pt>
                </c:lvl>
                <c:lvl>
                  <c:pt idx="0">
                    <c:v> 2,301 </c:v>
                  </c:pt>
                  <c:pt idx="1">
                    <c:v> 2,568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-10.4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2,190 </c:v>
                  </c:pt>
                  <c:pt idx="13">
                    <c:v> 2,380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9,770 </c:v>
                  </c:pt>
                  <c:pt idx="1">
                    <c:v> 9,997 </c:v>
                  </c:pt>
                  <c:pt idx="2">
                    <c:v>↓</c:v>
                  </c:pt>
                  <c:pt idx="3">
                    <c:v> 227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9,560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57,402 </c:v>
                  </c:pt>
                  <c:pt idx="2">
                    <c:v>↑</c:v>
                  </c:pt>
                  <c:pt idx="3">
                    <c:v> 3,457 </c:v>
                  </c:pt>
                  <c:pt idx="4">
                    <c:v> 6.0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02일</c:v>
                  </c:pt>
                  <c:pt idx="6">
                    <c:v>10월 05일</c:v>
                  </c:pt>
                  <c:pt idx="7">
                    <c:v>10월 04일</c:v>
                  </c:pt>
                  <c:pt idx="8">
                    <c:v>10월 02일</c:v>
                  </c:pt>
                  <c:pt idx="9">
                    <c:v>10월 04일</c:v>
                  </c:pt>
                  <c:pt idx="10">
                    <c:v>10월 04일</c:v>
                  </c:pt>
                  <c:pt idx="11">
                    <c:v>10월 01일</c:v>
                  </c:pt>
                  <c:pt idx="12">
                    <c:v>10월 05일</c:v>
                  </c:pt>
                  <c:pt idx="13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361600"/>
        <c:axId val="190399232"/>
      </c:barChart>
      <c:catAx>
        <c:axId val="190361600"/>
        <c:scaling>
          <c:orientation val="minMax"/>
        </c:scaling>
        <c:delete val="0"/>
        <c:axPos val="b"/>
        <c:majorTickMark val="out"/>
        <c:minorTickMark val="none"/>
        <c:tickLblPos val="nextTo"/>
        <c:crossAx val="190399232"/>
        <c:crosses val="autoZero"/>
        <c:auto val="1"/>
        <c:lblAlgn val="ctr"/>
        <c:lblOffset val="100"/>
        <c:noMultiLvlLbl val="0"/>
      </c:catAx>
      <c:valAx>
        <c:axId val="19039923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03616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>
        <v>43375</v>
      </c>
      <c r="J3" s="29">
        <v>43378</v>
      </c>
      <c r="K3" s="29">
        <v>43377</v>
      </c>
      <c r="L3" s="29">
        <v>43375</v>
      </c>
      <c r="M3" s="29">
        <v>43377</v>
      </c>
      <c r="N3" s="29">
        <v>43377</v>
      </c>
      <c r="O3" s="29">
        <v>43374</v>
      </c>
      <c r="P3" s="29">
        <v>43378</v>
      </c>
      <c r="Q3" s="29">
        <v>43374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60858.888888888891</v>
      </c>
      <c r="E4" s="3">
        <v>57402</v>
      </c>
      <c r="F4" s="4" t="str">
        <f>IF((D4-E4)&lt;0,"↓",IF((D4-E4)&gt;0,"↑",""))</f>
        <v>↑</v>
      </c>
      <c r="G4" s="5">
        <f>ABS(D4-E4)</f>
        <v>3456.8888888888905</v>
      </c>
      <c r="H4" s="26">
        <f>ROUND(((D4-E4)/E4)*100,1)</f>
        <v>6</v>
      </c>
      <c r="I4" s="13">
        <v>65000</v>
      </c>
      <c r="J4" s="13">
        <v>62800</v>
      </c>
      <c r="K4" s="13">
        <v>65000</v>
      </c>
      <c r="L4" s="13">
        <v>67000</v>
      </c>
      <c r="M4" s="13">
        <v>60000</v>
      </c>
      <c r="N4" s="13">
        <v>66310</v>
      </c>
      <c r="O4" s="13">
        <v>37920</v>
      </c>
      <c r="P4" s="13">
        <v>59900</v>
      </c>
      <c r="Q4" s="13">
        <v>63800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131</v>
      </c>
      <c r="J5" s="13" t="s">
        <v>119</v>
      </c>
      <c r="K5" s="13" t="s">
        <v>119</v>
      </c>
      <c r="L5" s="13" t="s">
        <v>55</v>
      </c>
      <c r="M5" s="13" t="s">
        <v>91</v>
      </c>
      <c r="N5" s="13" t="s">
        <v>90</v>
      </c>
      <c r="O5" s="13" t="s">
        <v>116</v>
      </c>
      <c r="P5" s="13" t="s">
        <v>135</v>
      </c>
      <c r="Q5" s="13" t="s">
        <v>134</v>
      </c>
    </row>
    <row r="6" spans="1:17" s="14" customFormat="1" ht="19.5" customHeight="1" x14ac:dyDescent="0.15">
      <c r="A6" s="49"/>
      <c r="B6" s="36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/>
      <c r="P7" s="13"/>
      <c r="Q7" s="13"/>
    </row>
    <row r="8" spans="1:17" s="14" customFormat="1" ht="19.5" customHeight="1" x14ac:dyDescent="0.15">
      <c r="A8" s="49"/>
      <c r="B8" s="36" t="s">
        <v>67</v>
      </c>
      <c r="C8" s="12" t="s">
        <v>1</v>
      </c>
      <c r="D8" s="3">
        <f>AVERAGE(I8:Q8)</f>
        <v>9770</v>
      </c>
      <c r="E8" s="3">
        <v>9997</v>
      </c>
      <c r="F8" s="4" t="str">
        <f>IF((D8-E8)&lt;0,"↓",IF((D8-E8)&gt;0,"↑",""))</f>
        <v>↓</v>
      </c>
      <c r="G8" s="5">
        <f>ABS(D8-E8)</f>
        <v>227</v>
      </c>
      <c r="H8" s="26">
        <f>ROUND(((D8-E8)/E8)*100,1)</f>
        <v>-2.2999999999999998</v>
      </c>
      <c r="I8" s="13">
        <v>10000</v>
      </c>
      <c r="J8" s="13">
        <v>10000</v>
      </c>
      <c r="K8" s="13">
        <v>10000</v>
      </c>
      <c r="L8" s="13">
        <v>8500</v>
      </c>
      <c r="M8" s="13">
        <v>9500</v>
      </c>
      <c r="N8" s="13">
        <v>9560</v>
      </c>
      <c r="O8" s="13">
        <v>9900</v>
      </c>
      <c r="P8" s="13">
        <v>10470</v>
      </c>
      <c r="Q8" s="13">
        <v>10000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123</v>
      </c>
      <c r="P9" s="13"/>
      <c r="Q9" s="13"/>
    </row>
    <row r="10" spans="1:17" s="14" customFormat="1" ht="19.5" customHeight="1" x14ac:dyDescent="0.15">
      <c r="A10" s="49"/>
      <c r="B10" s="36" t="s">
        <v>66</v>
      </c>
      <c r="C10" s="12" t="s">
        <v>2</v>
      </c>
      <c r="D10" s="3">
        <f>AVERAGE(I10:Q10)</f>
        <v>2301.1111111111113</v>
      </c>
      <c r="E10" s="3">
        <v>2568</v>
      </c>
      <c r="F10" s="4" t="str">
        <f>IF((D10-E10)&lt;0,"↓",IF((D10-E10)&gt;0,"↑",""))</f>
        <v>↓</v>
      </c>
      <c r="G10" s="5">
        <f>ABS(D10-E10)</f>
        <v>266.88888888888869</v>
      </c>
      <c r="H10" s="26">
        <f>ROUND(((D10-E10)/E10)*100,1)</f>
        <v>-10.4</v>
      </c>
      <c r="I10" s="13">
        <v>2000</v>
      </c>
      <c r="J10" s="13">
        <v>2000</v>
      </c>
      <c r="K10" s="13">
        <v>2000</v>
      </c>
      <c r="L10" s="13">
        <v>2000</v>
      </c>
      <c r="M10" s="13">
        <v>2380</v>
      </c>
      <c r="N10" s="13">
        <v>2980</v>
      </c>
      <c r="O10" s="13">
        <v>2780</v>
      </c>
      <c r="P10" s="13">
        <v>2190</v>
      </c>
      <c r="Q10" s="13">
        <v>2380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124</v>
      </c>
      <c r="P11" s="13"/>
      <c r="Q11" s="13"/>
    </row>
    <row r="12" spans="1:17" s="14" customFormat="1" ht="19.5" customHeight="1" x14ac:dyDescent="0.15">
      <c r="A12" s="49"/>
      <c r="B12" s="36" t="s">
        <v>65</v>
      </c>
      <c r="C12" s="12" t="s">
        <v>2</v>
      </c>
      <c r="D12" s="3">
        <f>AVERAGE(I12:Q12)</f>
        <v>3050</v>
      </c>
      <c r="E12" s="3">
        <v>3470</v>
      </c>
      <c r="F12" s="4" t="str">
        <f>IF((D12-E12)&lt;0,"↓",IF((D12-E12)&gt;0,"↑",""))</f>
        <v>↓</v>
      </c>
      <c r="G12" s="5">
        <f>ABS(D12-E12)</f>
        <v>420</v>
      </c>
      <c r="H12" s="26">
        <f>ROUND(((D12-E12)/E12)*100,1)</f>
        <v>-12.1</v>
      </c>
      <c r="I12" s="13">
        <v>2500</v>
      </c>
      <c r="J12" s="13">
        <v>2000</v>
      </c>
      <c r="K12" s="13">
        <v>2000</v>
      </c>
      <c r="L12" s="13">
        <v>2000</v>
      </c>
      <c r="M12" s="13">
        <v>3500</v>
      </c>
      <c r="N12" s="13">
        <v>3900</v>
      </c>
      <c r="O12" s="13">
        <v>3980</v>
      </c>
      <c r="P12" s="13">
        <v>3990</v>
      </c>
      <c r="Q12" s="13">
        <v>3580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125</v>
      </c>
      <c r="P13" s="13"/>
      <c r="Q13" s="13"/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2356.6666666666665</v>
      </c>
      <c r="E14" s="3">
        <v>3246</v>
      </c>
      <c r="F14" s="4" t="str">
        <f>IF((D14-E14)&lt;0,"↓",IF((D14-E14)&gt;0,"↑",""))</f>
        <v>↓</v>
      </c>
      <c r="G14" s="5">
        <f>ABS(D14-E14)</f>
        <v>889.33333333333348</v>
      </c>
      <c r="H14" s="26">
        <f>ROUND(((D14-E14)/E14)*100,1)</f>
        <v>-27.4</v>
      </c>
      <c r="I14" s="13">
        <v>1500</v>
      </c>
      <c r="J14" s="13">
        <v>2000</v>
      </c>
      <c r="K14" s="13">
        <v>2000</v>
      </c>
      <c r="L14" s="13">
        <v>2000</v>
      </c>
      <c r="M14" s="13">
        <v>2380</v>
      </c>
      <c r="N14" s="13">
        <v>2580</v>
      </c>
      <c r="O14" s="13">
        <v>3480</v>
      </c>
      <c r="P14" s="13">
        <v>1990</v>
      </c>
      <c r="Q14" s="13">
        <v>3280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126</v>
      </c>
      <c r="P15" s="13"/>
      <c r="Q15" s="13"/>
    </row>
    <row r="16" spans="1:17" s="14" customFormat="1" ht="19.5" customHeight="1" x14ac:dyDescent="0.15">
      <c r="A16" s="49"/>
      <c r="B16" s="36" t="s">
        <v>64</v>
      </c>
      <c r="C16" s="12" t="s">
        <v>31</v>
      </c>
      <c r="D16" s="3">
        <f>AVERAGE(I16:Q16)</f>
        <v>3829.2222222222222</v>
      </c>
      <c r="E16" s="3">
        <v>4579</v>
      </c>
      <c r="F16" s="4" t="str">
        <f>IF((D16-E16)&lt;0,"↓",IF((D16-E16)&gt;0,"↑",""))</f>
        <v>↓</v>
      </c>
      <c r="G16" s="5">
        <f>ABS(D16-E16)</f>
        <v>749.77777777777783</v>
      </c>
      <c r="H16" s="26">
        <f>ROUND(((D16-E16)/E16)*100,1)</f>
        <v>-16.399999999999999</v>
      </c>
      <c r="I16" s="13">
        <v>4000</v>
      </c>
      <c r="J16" s="13">
        <v>4000</v>
      </c>
      <c r="K16" s="13">
        <v>4000</v>
      </c>
      <c r="L16" s="13">
        <v>4000</v>
      </c>
      <c r="M16" s="13">
        <v>4280</v>
      </c>
      <c r="N16" s="13">
        <v>3280</v>
      </c>
      <c r="O16" s="13">
        <v>2933</v>
      </c>
      <c r="P16" s="13">
        <v>2990</v>
      </c>
      <c r="Q16" s="13">
        <v>4980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 t="s">
        <v>132</v>
      </c>
      <c r="J17" s="13"/>
      <c r="K17" s="13"/>
      <c r="L17" s="13"/>
      <c r="M17" s="13"/>
      <c r="N17" s="13"/>
      <c r="O17" s="13" t="s">
        <v>127</v>
      </c>
      <c r="P17" s="13"/>
      <c r="Q17" s="13"/>
    </row>
    <row r="18" spans="1:17" s="14" customFormat="1" ht="19.5" customHeight="1" x14ac:dyDescent="0.15">
      <c r="A18" s="49"/>
      <c r="B18" s="36" t="s">
        <v>63</v>
      </c>
      <c r="C18" s="12" t="s">
        <v>3</v>
      </c>
      <c r="D18" s="3">
        <f>AVERAGE(I18:Q18)</f>
        <v>1335.5555555555557</v>
      </c>
      <c r="E18" s="3">
        <v>1313</v>
      </c>
      <c r="F18" s="4" t="str">
        <f>IF((D18-E18)&lt;0,"↓",IF((D18-E18)&gt;0,"↑",""))</f>
        <v>↑</v>
      </c>
      <c r="G18" s="5">
        <f>ABS(D18-E18)</f>
        <v>22.555555555555657</v>
      </c>
      <c r="H18" s="26">
        <f>ROUND(((D18-E18)/E18)*100,1)</f>
        <v>1.7</v>
      </c>
      <c r="I18" s="13">
        <v>1000</v>
      </c>
      <c r="J18" s="13">
        <v>1000</v>
      </c>
      <c r="K18" s="13">
        <v>1000</v>
      </c>
      <c r="L18" s="13">
        <v>1500</v>
      </c>
      <c r="M18" s="13">
        <v>1580</v>
      </c>
      <c r="N18" s="13">
        <v>1590</v>
      </c>
      <c r="O18" s="13">
        <v>1300</v>
      </c>
      <c r="P18" s="13">
        <v>1570</v>
      </c>
      <c r="Q18" s="13">
        <v>1480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128</v>
      </c>
      <c r="P19" s="15"/>
      <c r="Q19" s="13"/>
    </row>
    <row r="20" spans="1:17" s="14" customFormat="1" ht="19.5" customHeight="1" x14ac:dyDescent="0.15">
      <c r="A20" s="49"/>
      <c r="B20" s="36" t="s">
        <v>59</v>
      </c>
      <c r="C20" s="12" t="s">
        <v>43</v>
      </c>
      <c r="D20" s="3">
        <f>AVERAGE(I20:Q20)</f>
        <v>2872.2222222222222</v>
      </c>
      <c r="E20" s="3">
        <v>3297</v>
      </c>
      <c r="F20" s="4" t="str">
        <f>IF((D20-E20)&lt;0,"↓",IF((D20-E20)&gt;0,"↑",""))</f>
        <v>↓</v>
      </c>
      <c r="G20" s="5">
        <f>ABS(D20-E20)</f>
        <v>424.77777777777783</v>
      </c>
      <c r="H20" s="26">
        <f>ROUND(((D20-E20)/E20)*100,1)</f>
        <v>-12.9</v>
      </c>
      <c r="I20" s="13">
        <v>4000</v>
      </c>
      <c r="J20" s="13">
        <v>3000</v>
      </c>
      <c r="K20" s="13">
        <v>4000</v>
      </c>
      <c r="L20" s="13">
        <v>2000</v>
      </c>
      <c r="M20" s="13">
        <v>2300</v>
      </c>
      <c r="N20" s="13">
        <v>2980</v>
      </c>
      <c r="O20" s="13">
        <v>2580</v>
      </c>
      <c r="P20" s="13">
        <v>2490</v>
      </c>
      <c r="Q20" s="13">
        <v>2500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9"/>
      <c r="B22" s="36" t="s">
        <v>62</v>
      </c>
      <c r="C22" s="12" t="s">
        <v>57</v>
      </c>
      <c r="D22" s="3">
        <f>AVERAGE(I22:Q22)</f>
        <v>8097.7777777777774</v>
      </c>
      <c r="E22" s="3">
        <v>8098</v>
      </c>
      <c r="F22" s="4" t="str">
        <f>IF((D22-E22)&lt;0,"↓",IF((D22-E22)&gt;0,"↑",""))</f>
        <v>↓</v>
      </c>
      <c r="G22" s="5">
        <f>ABS(D22-E22)</f>
        <v>0.22222222222262644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9440</v>
      </c>
      <c r="P22" s="13">
        <v>8490</v>
      </c>
      <c r="Q22" s="13">
        <v>11330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92</v>
      </c>
      <c r="P23" s="20"/>
      <c r="Q23" s="32"/>
    </row>
    <row r="24" spans="1:17" s="14" customFormat="1" ht="20.25" customHeight="1" x14ac:dyDescent="0.15">
      <c r="A24" s="49"/>
      <c r="B24" s="36" t="s">
        <v>61</v>
      </c>
      <c r="C24" s="12" t="s">
        <v>49</v>
      </c>
      <c r="D24" s="3">
        <f>AVERAGE(I24:Q24)</f>
        <v>42446.666666666664</v>
      </c>
      <c r="E24" s="3">
        <v>43741</v>
      </c>
      <c r="F24" s="4" t="str">
        <f>IF((D24-E24)&lt;0,"↓",IF((D24-E24)&gt;0,"↑",""))</f>
        <v>↓</v>
      </c>
      <c r="G24" s="5">
        <f>ABS(D24-E24)</f>
        <v>1294.3333333333358</v>
      </c>
      <c r="H24" s="26">
        <f>ROUND(((D24-E24)/E24)*100,1)</f>
        <v>-3</v>
      </c>
      <c r="I24" s="13">
        <v>44150</v>
      </c>
      <c r="J24" s="13">
        <v>46350</v>
      </c>
      <c r="K24" s="13">
        <v>46150</v>
      </c>
      <c r="L24" s="13">
        <v>43300</v>
      </c>
      <c r="M24" s="31">
        <v>42000</v>
      </c>
      <c r="N24" s="13">
        <v>41170</v>
      </c>
      <c r="O24" s="13">
        <v>34900</v>
      </c>
      <c r="P24" s="13">
        <v>42000</v>
      </c>
      <c r="Q24" s="31">
        <v>42000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4" t="s">
        <v>118</v>
      </c>
      <c r="J25" s="34" t="s">
        <v>120</v>
      </c>
      <c r="K25" s="34" t="s">
        <v>122</v>
      </c>
      <c r="L25" s="16"/>
      <c r="N25" s="16"/>
      <c r="O25" s="34" t="s">
        <v>129</v>
      </c>
      <c r="P25" s="16"/>
      <c r="Q25" s="35"/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9643.8888888888887</v>
      </c>
      <c r="E26" s="3">
        <v>10405</v>
      </c>
      <c r="F26" s="4" t="str">
        <f>IF((D26-E26)&lt;0,"↓",IF((D26-E26)&gt;0,"↑",""))</f>
        <v>↓</v>
      </c>
      <c r="G26" s="5">
        <f>ABS(D26-E26)</f>
        <v>761.11111111111131</v>
      </c>
      <c r="H26" s="26">
        <f>ROUND(((D26-E26)/E26)*100,1)</f>
        <v>-7.3</v>
      </c>
      <c r="I26" s="13">
        <v>9165</v>
      </c>
      <c r="J26" s="13">
        <v>9350</v>
      </c>
      <c r="K26" s="13">
        <v>9650</v>
      </c>
      <c r="L26" s="13">
        <v>10000</v>
      </c>
      <c r="M26" s="31">
        <v>9450</v>
      </c>
      <c r="N26" s="13">
        <v>8900</v>
      </c>
      <c r="O26" s="13">
        <v>9950</v>
      </c>
      <c r="P26" s="13">
        <v>9450</v>
      </c>
      <c r="Q26" s="31">
        <v>10880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4" t="s">
        <v>111</v>
      </c>
      <c r="J27" s="34" t="s">
        <v>121</v>
      </c>
      <c r="K27" s="34" t="s">
        <v>112</v>
      </c>
      <c r="L27" s="16"/>
      <c r="M27" s="16"/>
      <c r="N27" s="16"/>
      <c r="O27" s="34" t="s">
        <v>115</v>
      </c>
      <c r="P27" s="16"/>
      <c r="Q27" s="16"/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5952.2222222222226</v>
      </c>
      <c r="E28" s="3">
        <v>5997</v>
      </c>
      <c r="F28" s="4" t="str">
        <f>IF((D28-E28)&lt;0,"↓",IF((D28-E28)&gt;0,"↑",""))</f>
        <v>↓</v>
      </c>
      <c r="G28" s="5">
        <f>ABS(D28-E28)</f>
        <v>44.777777777777374</v>
      </c>
      <c r="H28" s="26">
        <f>ROUND(((D28-E28)/E28)*100,1)</f>
        <v>-0.7</v>
      </c>
      <c r="I28" s="13">
        <v>5500</v>
      </c>
      <c r="J28" s="13">
        <v>5500</v>
      </c>
      <c r="K28" s="13">
        <v>5500</v>
      </c>
      <c r="L28" s="13">
        <v>5000</v>
      </c>
      <c r="M28" s="13">
        <v>5900</v>
      </c>
      <c r="N28" s="13">
        <v>5700</v>
      </c>
      <c r="O28" s="13">
        <v>7980</v>
      </c>
      <c r="P28" s="13">
        <v>5990</v>
      </c>
      <c r="Q28" s="13">
        <v>6500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117</v>
      </c>
      <c r="P29" s="13"/>
      <c r="Q29" s="13"/>
    </row>
    <row r="30" spans="1:17" s="14" customFormat="1" ht="19.5" customHeight="1" x14ac:dyDescent="0.15">
      <c r="A30" s="49"/>
      <c r="B30" s="36" t="s">
        <v>68</v>
      </c>
      <c r="C30" s="12" t="s">
        <v>5</v>
      </c>
      <c r="D30" s="3">
        <f>AVERAGE(I30:Q30)</f>
        <v>5331.1111111111113</v>
      </c>
      <c r="E30" s="3">
        <v>5279</v>
      </c>
      <c r="F30" s="4" t="str">
        <f>IF((D30-E30)&lt;0,"↓",IF((D30-E30)&gt;0,"↑",""))</f>
        <v>↑</v>
      </c>
      <c r="G30" s="5">
        <f>ABS(D30-E30)</f>
        <v>52.111111111111313</v>
      </c>
      <c r="H30" s="26">
        <f>ROUND(((D30-E30)/E30)*100,1)</f>
        <v>1</v>
      </c>
      <c r="I30" s="13">
        <v>4000</v>
      </c>
      <c r="J30" s="13">
        <v>4000</v>
      </c>
      <c r="K30" s="13">
        <v>4000</v>
      </c>
      <c r="L30" s="13">
        <v>4000</v>
      </c>
      <c r="M30" s="13">
        <v>6780</v>
      </c>
      <c r="N30" s="13">
        <v>6180</v>
      </c>
      <c r="O30" s="13">
        <v>7450</v>
      </c>
      <c r="P30" s="13">
        <v>5790</v>
      </c>
      <c r="Q30" s="13">
        <v>5780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130</v>
      </c>
      <c r="P31" s="13"/>
      <c r="Q31" s="13"/>
    </row>
    <row r="32" spans="1:17" s="14" customFormat="1" ht="19.5" customHeight="1" x14ac:dyDescent="0.15">
      <c r="A32" s="49"/>
      <c r="B32" s="36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9"/>
      <c r="B34" s="36" t="s">
        <v>70</v>
      </c>
      <c r="C34" s="12" t="s">
        <v>2</v>
      </c>
      <c r="D34" s="3">
        <f>AVERAGE(I34:Q34)</f>
        <v>2806.6666666666665</v>
      </c>
      <c r="E34" s="3">
        <v>2787</v>
      </c>
      <c r="F34" s="4" t="str">
        <f>IF((D34-E34)&lt;0,"↓",IF((D34-E34)&gt;0,"↑",""))</f>
        <v>↑</v>
      </c>
      <c r="G34" s="5">
        <f>ABS(D34-E34)</f>
        <v>19.666666666666515</v>
      </c>
      <c r="H34" s="26">
        <f>ROUND(((D34-E34)/E34)*100,1)</f>
        <v>0.7</v>
      </c>
      <c r="I34" s="13">
        <v>2000</v>
      </c>
      <c r="J34" s="13">
        <v>2000</v>
      </c>
      <c r="K34" s="13">
        <v>2000</v>
      </c>
      <c r="L34" s="13">
        <v>2500</v>
      </c>
      <c r="M34" s="13">
        <v>3310</v>
      </c>
      <c r="N34" s="13">
        <v>3280</v>
      </c>
      <c r="O34" s="13">
        <v>3730</v>
      </c>
      <c r="P34" s="13">
        <v>3320</v>
      </c>
      <c r="Q34" s="13">
        <v>3120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35263.333333333336</v>
      </c>
      <c r="E36" s="3">
        <v>35263</v>
      </c>
      <c r="F36" s="4" t="str">
        <f>IF((D36-E36)&lt;0,"↓",IF((D36-E36)&gt;0,"↑",""))</f>
        <v>↑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56670</v>
      </c>
      <c r="P36" s="13">
        <v>29900</v>
      </c>
      <c r="Q36" s="13">
        <v>29500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93</v>
      </c>
      <c r="P39" s="15"/>
      <c r="Q39" s="15"/>
    </row>
    <row r="40" spans="1:17" s="14" customFormat="1" ht="19.5" customHeight="1" x14ac:dyDescent="0.15">
      <c r="A40" s="48" t="s">
        <v>25</v>
      </c>
      <c r="B40" s="36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 t="s">
        <v>114</v>
      </c>
      <c r="K41" s="13"/>
      <c r="L41" s="13"/>
      <c r="M41" s="13"/>
      <c r="N41" s="13"/>
      <c r="O41" s="13" t="s">
        <v>110</v>
      </c>
      <c r="P41" s="13"/>
      <c r="Q41" s="13"/>
    </row>
    <row r="42" spans="1:17" s="14" customFormat="1" ht="19.5" customHeight="1" x14ac:dyDescent="0.15">
      <c r="A42" s="49"/>
      <c r="B42" s="36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113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9"/>
      <c r="B46" s="36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2105.5555555555557</v>
      </c>
      <c r="E50" s="3">
        <v>2106</v>
      </c>
      <c r="F50" s="4" t="str">
        <f>IF((D50-E50)&lt;0,"↓",IF((D50-E50)&gt;0,"↑",""))</f>
        <v>↓</v>
      </c>
      <c r="G50" s="5">
        <f>ABS(D50-E50)</f>
        <v>0.44444444444434339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94</v>
      </c>
      <c r="P51" s="13"/>
      <c r="Q51" s="13"/>
    </row>
    <row r="52" spans="1:17" s="14" customFormat="1" ht="19.5" customHeight="1" x14ac:dyDescent="0.15">
      <c r="A52" s="49"/>
      <c r="B52" s="36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102</v>
      </c>
      <c r="P53" s="13"/>
      <c r="Q53" s="13"/>
    </row>
    <row r="54" spans="1:17" s="14" customFormat="1" ht="19.5" customHeight="1" x14ac:dyDescent="0.15">
      <c r="A54" s="49"/>
      <c r="B54" s="36" t="s">
        <v>76</v>
      </c>
      <c r="C54" s="12" t="s">
        <v>12</v>
      </c>
      <c r="D54" s="3">
        <f>AVERAGE(I54:Q54)</f>
        <v>1436.6666666666667</v>
      </c>
      <c r="E54" s="3">
        <v>1437</v>
      </c>
      <c r="F54" s="4" t="str">
        <f>IF((D54-E54)&lt;0,"↓",IF((D54-E54)&gt;0,"↑",""))</f>
        <v>↓</v>
      </c>
      <c r="G54" s="5">
        <f>ABS(D54-E54)</f>
        <v>0.33333333333325754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9"/>
      <c r="B56" s="36" t="s">
        <v>77</v>
      </c>
      <c r="C56" s="12" t="s">
        <v>47</v>
      </c>
      <c r="D56" s="3">
        <f>AVERAGE(I56:Q56)</f>
        <v>13108.888888888889</v>
      </c>
      <c r="E56" s="3">
        <v>13189</v>
      </c>
      <c r="F56" s="4" t="str">
        <f>IF((D56-E56)&lt;0,"↓",IF((D56-E56)&gt;0,"↑",""))</f>
        <v>↓</v>
      </c>
      <c r="G56" s="5">
        <f>ABS(D56-E56)</f>
        <v>80.111111111111313</v>
      </c>
      <c r="H56" s="26">
        <f>ROUND(((D56-E56)/E56)*100,1)</f>
        <v>-0.6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 t="s">
        <v>108</v>
      </c>
      <c r="J57" s="13" t="s">
        <v>99</v>
      </c>
      <c r="K57" s="13"/>
      <c r="L57" s="13"/>
      <c r="M57" s="13"/>
      <c r="N57" s="13"/>
      <c r="O57" s="13" t="s">
        <v>107</v>
      </c>
      <c r="Q57" s="13"/>
    </row>
    <row r="58" spans="1:17" s="14" customFormat="1" ht="19.5" customHeight="1" x14ac:dyDescent="0.15">
      <c r="A58" s="49"/>
      <c r="B58" s="36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106</v>
      </c>
      <c r="J61" s="13" t="s">
        <v>100</v>
      </c>
      <c r="K61" s="13" t="s">
        <v>89</v>
      </c>
      <c r="L61" s="13"/>
      <c r="M61" s="13"/>
      <c r="N61" s="13"/>
      <c r="O61" s="13" t="s">
        <v>95</v>
      </c>
      <c r="Q61" s="13"/>
    </row>
    <row r="62" spans="1:17" s="14" customFormat="1" ht="19.5" customHeight="1" x14ac:dyDescent="0.15">
      <c r="A62" s="56"/>
      <c r="B62" s="36" t="s">
        <v>80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 t="s">
        <v>97</v>
      </c>
      <c r="J63" s="13" t="s">
        <v>105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6"/>
      <c r="B64" s="36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109</v>
      </c>
      <c r="J65" s="13" t="s">
        <v>133</v>
      </c>
      <c r="K65" s="13" t="s">
        <v>101</v>
      </c>
      <c r="L65" s="13"/>
      <c r="M65" s="13"/>
      <c r="N65" s="13"/>
      <c r="O65" s="13" t="s">
        <v>103</v>
      </c>
      <c r="P65" s="13"/>
      <c r="Q65" s="13"/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1653.3333333333333</v>
      </c>
      <c r="E66" s="3">
        <v>1634</v>
      </c>
      <c r="F66" s="4" t="str">
        <f t="shared" si="0"/>
        <v>↑</v>
      </c>
      <c r="G66" s="5">
        <f>ABS(D66-E66)</f>
        <v>19.333333333333258</v>
      </c>
      <c r="H66" s="26">
        <f>ROUND(((D66-E66)/E66)*100,1)</f>
        <v>1.2</v>
      </c>
      <c r="I66" s="13">
        <v>1669</v>
      </c>
      <c r="J66" s="13">
        <v>1648</v>
      </c>
      <c r="K66" s="13">
        <v>1639</v>
      </c>
      <c r="L66" s="13">
        <v>1668</v>
      </c>
      <c r="M66" s="13">
        <v>1645</v>
      </c>
      <c r="N66" s="13">
        <v>1645</v>
      </c>
      <c r="O66" s="13">
        <v>1639</v>
      </c>
      <c r="P66" s="13">
        <v>1668</v>
      </c>
      <c r="Q66" s="13">
        <v>1659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98</v>
      </c>
      <c r="J67" s="13" t="s">
        <v>98</v>
      </c>
      <c r="K67" s="13" t="s">
        <v>96</v>
      </c>
      <c r="L67" s="13"/>
      <c r="M67" s="13"/>
      <c r="N67" s="13"/>
      <c r="O67" s="13" t="s">
        <v>96</v>
      </c>
      <c r="P67" s="13"/>
      <c r="Q67" s="13"/>
    </row>
    <row r="68" spans="1:17" s="14" customFormat="1" ht="19.5" customHeight="1" x14ac:dyDescent="0.15">
      <c r="A68" s="53"/>
      <c r="B68" s="36" t="s">
        <v>82</v>
      </c>
      <c r="C68" s="12" t="s">
        <v>17</v>
      </c>
      <c r="D68" s="3">
        <f>AVERAGE(I68:Q68)</f>
        <v>1006.125</v>
      </c>
      <c r="E68" s="3">
        <v>972</v>
      </c>
      <c r="F68" s="4" t="str">
        <f t="shared" si="0"/>
        <v>↑</v>
      </c>
      <c r="G68" s="5">
        <f>ABS(D68-E68)</f>
        <v>34.125</v>
      </c>
      <c r="H68" s="26">
        <f>ROUND(((D68-E68)/E68)*100,1)</f>
        <v>3.5</v>
      </c>
      <c r="I68" s="13">
        <v>999</v>
      </c>
      <c r="J68" s="13">
        <v>1000</v>
      </c>
      <c r="K68" s="13">
        <v>930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104</v>
      </c>
      <c r="J69" s="13" t="s">
        <v>98</v>
      </c>
      <c r="K69" s="13" t="s">
        <v>96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3"/>
      <c r="B70" s="36" t="s">
        <v>83</v>
      </c>
      <c r="C70" s="12" t="s">
        <v>17</v>
      </c>
      <c r="D70" s="3">
        <f>AVERAGE(I70:Q70)</f>
        <v>1454</v>
      </c>
      <c r="E70" s="3">
        <v>1438</v>
      </c>
      <c r="F70" s="4" t="str">
        <f t="shared" si="0"/>
        <v>↑</v>
      </c>
      <c r="G70" s="5">
        <f>ABS(D70-E70)</f>
        <v>16</v>
      </c>
      <c r="H70" s="26">
        <f>ROUND(((D70-E70)/E70)*100,1)</f>
        <v>1.1000000000000001</v>
      </c>
      <c r="I70" s="13">
        <v>1464</v>
      </c>
      <c r="J70" s="13">
        <v>1459</v>
      </c>
      <c r="K70" s="13">
        <v>1439</v>
      </c>
      <c r="L70" s="13">
        <v>1468</v>
      </c>
      <c r="M70" s="13">
        <v>1445</v>
      </c>
      <c r="N70" s="13">
        <v>1445</v>
      </c>
      <c r="O70" s="13">
        <v>1439</v>
      </c>
      <c r="P70" s="13">
        <v>1468</v>
      </c>
      <c r="Q70" s="13">
        <v>1459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98</v>
      </c>
      <c r="J71" s="13" t="s">
        <v>98</v>
      </c>
      <c r="K71" s="13" t="s">
        <v>96</v>
      </c>
      <c r="L71" s="13"/>
      <c r="M71" s="13"/>
      <c r="N71" s="13"/>
      <c r="O71" s="13" t="s">
        <v>96</v>
      </c>
      <c r="P71" s="13"/>
      <c r="Q71" s="13"/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2018-10-06T00:50:49Z</dcterms:modified>
</cp:coreProperties>
</file>