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<sst xmlns="http://schemas.openxmlformats.org/spreadsheetml/2006/main" count="199" uniqueCount="154">
  <si>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</si>
  <si>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</si>
  <si>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</si>
  <si>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</si>
  <si>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</si>
  <si>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</si>
  <si>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</si>
  <si>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</si>
  <si>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</si>
  <si>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</si>
  <si>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</si>
  <si>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</si>
  <si>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</si>
  <si>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</si>
  <si>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</si>
  <si>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</si>
  <si>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</si>
  <si>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</si>
  <si>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</si>
  <si>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</si>
  <si>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</si>
  <si>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</si>
  <si>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</si>
  <si>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</si>
  <si>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</si>
  <si>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</si>
  <si>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</si>
  <si>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</si>
  <si>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</si>
  <si>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</si>
  <si>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</si>
  <si>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</si>
  <si>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</si>
  <si>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</si>
  <si>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</si>
  <si>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</si>
  <si>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</si>
  <si>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</si>
  <si>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</si>
  <si>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</si>
  <si>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</si>
  <si>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</si>
  <si>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</si>
  <si>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</si>
  <si>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</si>
  <si>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</si>
  <si>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</si>
  <si>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</si>
  <si>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</si>
  <si>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</si>
  <si>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</si>
  <si>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</si>
  <si>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</si>
  <si>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</si>
  <si>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</si>
  <si>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</si>
  <si>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</si>
  <si>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</si>
  <si>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</si>
  <si>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</si>
  <si>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</si>
  <si>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</si>
  <si>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</si>
  <si>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</si>
  <si>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</si>
  <si>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420g</t>
    <phoneticPr fontId="2" type="noConversion"/>
  </si>
  <si>
    <t>1,000g</t>
    <phoneticPr fontId="2" type="noConversion"/>
  </si>
  <si>
    <t>다시멸치/400g</t>
    <phoneticPr fontId="2" type="noConversion"/>
  </si>
  <si>
    <t>500g</t>
    <phoneticPr fontId="2" type="noConversion"/>
  </si>
  <si>
    <t>스낵과자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</si>
  <si>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</si>
  <si>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</si>
  <si>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</si>
  <si>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</si>
  <si>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</si>
  <si>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</si>
  <si>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</si>
  <si>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</si>
  <si>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</si>
  <si>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</si>
  <si>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</si>
  <si>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</si>
  <si>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</si>
  <si>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</si>
  <si>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</si>
  <si>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</si>
  <si>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</si>
  <si>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</si>
  <si>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</si>
  <si>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</si>
  <si>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</si>
  <si>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</si>
  <si>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</si>
  <si>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</si>
  <si>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</si>
  <si>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</si>
  <si>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</si>
  <si>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</si>
  <si>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</si>
  <si>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</si>
  <si>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</si>
  <si>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</si>
  <si>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</si>
  <si>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</si>
  <si>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30롤 / 크리넥스 순수소프트 3겹</t>
    <phoneticPr fontId="2" type="noConversion"/>
  </si>
  <si>
    <t>중</t>
    <phoneticPr fontId="2" type="noConversion"/>
  </si>
  <si>
    <t>소 / 1봉지</t>
    <phoneticPr fontId="2" type="noConversion"/>
  </si>
  <si>
    <t>소 / 420g</t>
    <phoneticPr fontId="2" type="noConversion"/>
  </si>
  <si>
    <t>550g</t>
    <phoneticPr fontId="2" type="noConversion"/>
  </si>
  <si>
    <t>1.8L / 할인가 4,780</t>
    <phoneticPr fontId="2" type="noConversion"/>
  </si>
  <si>
    <t>1망</t>
    <phoneticPr fontId="2" type="noConversion"/>
  </si>
  <si>
    <t>2개 묶음 6,000</t>
    <phoneticPr fontId="2" type="noConversion"/>
  </si>
  <si>
    <t>4개 10,000</t>
    <phoneticPr fontId="2" type="noConversion"/>
  </si>
  <si>
    <t>대</t>
    <phoneticPr fontId="2" type="noConversion"/>
  </si>
  <si>
    <t>국물용 400g</t>
    <phoneticPr fontId="2" type="noConversion"/>
  </si>
  <si>
    <t>중품 1kg</t>
    <phoneticPr fontId="2" type="noConversion"/>
  </si>
  <si>
    <t>삼립(소)</t>
    <phoneticPr fontId="2" type="noConversion"/>
  </si>
  <si>
    <t>정상가 14,800</t>
    <phoneticPr fontId="2" type="noConversion"/>
  </si>
  <si>
    <t>2.7kg / 정상가 7,390</t>
    <phoneticPr fontId="2" type="noConversion"/>
  </si>
  <si>
    <t>30롤 뽀삐 정상가14,900</t>
    <phoneticPr fontId="2" type="noConversion"/>
  </si>
  <si>
    <t>국내산 한우</t>
    <phoneticPr fontId="2" type="noConversion"/>
  </si>
  <si>
    <t>국내산</t>
    <phoneticPr fontId="2" type="noConversion"/>
  </si>
  <si>
    <t>중품</t>
    <phoneticPr fontId="2" type="noConversion"/>
  </si>
  <si>
    <t>정상가 4,100</t>
    <phoneticPr fontId="2" type="noConversion"/>
  </si>
  <si>
    <t>뽀삐 30롤</t>
    <phoneticPr fontId="2" type="noConversion"/>
  </si>
  <si>
    <t>경기미 / 20kg 없음.</t>
    <phoneticPr fontId="2" type="noConversion"/>
  </si>
  <si>
    <t>500g / CJ깨끗한콩나물</t>
    <phoneticPr fontId="2" type="noConversion"/>
  </si>
  <si>
    <t>원가 2,980</t>
    <phoneticPr fontId="2" type="noConversion"/>
  </si>
  <si>
    <t>원가 2,780</t>
    <phoneticPr fontId="2" type="noConversion"/>
  </si>
  <si>
    <t>원가 2,480</t>
    <phoneticPr fontId="2" type="noConversion"/>
  </si>
  <si>
    <t>770g</t>
    <phoneticPr fontId="2" type="noConversion"/>
  </si>
  <si>
    <t>9개입 8,980</t>
    <phoneticPr fontId="2" type="noConversion"/>
  </si>
  <si>
    <t>중</t>
    <phoneticPr fontId="2" type="noConversion"/>
  </si>
  <si>
    <t>원가 9,880</t>
    <phoneticPr fontId="2" type="noConversion"/>
  </si>
  <si>
    <t>원가 5,480</t>
    <phoneticPr fontId="2" type="noConversion"/>
  </si>
  <si>
    <t>판매가 3,980</t>
    <phoneticPr fontId="2" type="noConversion"/>
  </si>
  <si>
    <t>괴산 청결 고춧가루 1kg</t>
    <phoneticPr fontId="2" type="noConversion"/>
  </si>
  <si>
    <t>백설 1kg</t>
    <phoneticPr fontId="2" type="noConversion"/>
  </si>
  <si>
    <t>오뚜기 0.9L</t>
    <phoneticPr fontId="2" type="noConversion"/>
  </si>
  <si>
    <t>원가 2,480</t>
    <phoneticPr fontId="2" type="noConversion"/>
  </si>
  <si>
    <t>도난이 많아서 판매 안함</t>
    <phoneticPr fontId="2" type="noConversion"/>
  </si>
  <si>
    <t>1+1</t>
    <phoneticPr fontId="2" type="noConversion"/>
  </si>
  <si>
    <t>크리넥스 24롤</t>
    <phoneticPr fontId="2" type="noConversion"/>
  </si>
  <si>
    <t>SK 심곡주유소</t>
    <phoneticPr fontId="2" type="noConversion"/>
  </si>
  <si>
    <t>1단</t>
    <phoneticPr fontId="2" type="noConversion"/>
  </si>
  <si>
    <t>하림</t>
    <phoneticPr fontId="2" type="noConversion"/>
  </si>
  <si>
    <t>특란</t>
    <phoneticPr fontId="2" type="noConversion"/>
  </si>
  <si>
    <t>샤니(소)</t>
    <phoneticPr fontId="2" type="noConversion"/>
  </si>
  <si>
    <t>정상가 2,000</t>
    <phoneticPr fontId="2" type="noConversion"/>
  </si>
  <si>
    <t>3.2kg</t>
    <phoneticPr fontId="2" type="noConversion"/>
  </si>
  <si>
    <t>뽀삐 24롤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</si>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</sst>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941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3.7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1040</c:v>
                  </c:pt>
                </c:lvl>
                <c:lvl>
                  <c:pt idx="11">
                    <c:v>SK 심곡주유소</c:v>
                  </c:pt>
                  <c:pt idx="13">
                    <c:v>SK 청라에너지</c:v>
                  </c:pt>
                </c:lvl>
                <c:lvl>
                  <c:pt idx="0">
                    <c:v> 1,589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-0.5 </c:v>
                  </c:pt>
                  <c:pt idx="5">
                    <c:v> 1,617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1,579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정상가14,900</c:v>
                  </c:pt>
                  <c:pt idx="7">
                    <c:v>뽀삐 24롤</c:v>
                  </c:pt>
                  <c:pt idx="11">
                    <c:v>크리넥스 24롤</c:v>
                  </c:pt>
                  <c:pt idx="13">
                    <c:v>30롤 / 크리넥스 순수소프트 3겹</c:v>
                  </c:pt>
                </c:lvl>
                <c:lvl>
                  <c:pt idx="0">
                    <c:v> 14,978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4.1 </c:v>
                  </c:pt>
                  <c:pt idx="5">
                    <c:v> 14,800 </c:v>
                  </c:pt>
                  <c:pt idx="6">
                    <c:v> 10,900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13">
                    <c:v>550g</c:v>
                  </c:pt>
                </c:lvl>
                <c:lvl>
                  <c:pt idx="0">
                    <c:v> 6,390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1,406 </c:v>
                  </c:pt>
                  <c:pt idx="4">
                    <c:v>-18.0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정상가 7,390</c:v>
                  </c:pt>
                  <c:pt idx="7">
                    <c:v>3.2kg</c:v>
                  </c:pt>
                </c:lvl>
                <c:lvl>
                  <c:pt idx="0">
                    <c:v> 7,812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928 </c:v>
                  </c:pt>
                  <c:pt idx="4">
                    <c:v>-10.6 </c:v>
                  </c:pt>
                  <c:pt idx="5">
                    <c:v> 7,400 </c:v>
                  </c:pt>
                  <c:pt idx="6">
                    <c:v> 6,890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정상가 14,800</c:v>
                  </c:pt>
                  <c:pt idx="11">
                    <c:v>1+1</c:v>
                  </c:pt>
                </c:lvl>
                <c:lvl>
                  <c:pt idx="0">
                    <c:v> 12,440 </c:v>
                  </c:pt>
                  <c:pt idx="1">
                    <c:v> 11,060 </c:v>
                  </c:pt>
                  <c:pt idx="2">
                    <c:v>↑</c:v>
                  </c:pt>
                  <c:pt idx="3">
                    <c:v> 1,380 </c:v>
                  </c:pt>
                  <c:pt idx="4">
                    <c:v> 12.5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7">
                    <c:v>정상가 2,000</c:v>
                  </c:pt>
                </c:lvl>
                <c:lvl>
                  <c:pt idx="0">
                    <c:v> 1,304 </c:v>
                  </c:pt>
                  <c:pt idx="1">
                    <c:v> 1,894 </c:v>
                  </c:pt>
                  <c:pt idx="2">
                    <c:v>↓</c:v>
                  </c:pt>
                  <c:pt idx="3">
                    <c:v> 590 </c:v>
                  </c:pt>
                  <c:pt idx="4">
                    <c:v>-31.2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25,543 </c:v>
                  </c:pt>
                  <c:pt idx="1">
                    <c:v> 25,713 </c:v>
                  </c:pt>
                  <c:pt idx="2">
                    <c:v>↓</c:v>
                  </c:pt>
                  <c:pt idx="3">
                    <c:v> 170 </c:v>
                  </c:pt>
                  <c:pt idx="4">
                    <c:v>-0.7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원가 2,480</c:v>
                  </c:pt>
                  <c:pt idx="13">
                    <c:v>소 / 420g</c:v>
                  </c:pt>
                </c:lvl>
                <c:lvl>
                  <c:pt idx="0">
                    <c:v> 2,028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1.5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5">
                    <c:v>정상가 4,100</c:v>
                  </c:pt>
                  <c:pt idx="11">
                    <c:v>오뚜기 0.9L</c:v>
                  </c:pt>
                  <c:pt idx="13">
                    <c:v>1.8L / 할인가 4,780</c:v>
                  </c:pt>
                </c:lvl>
                <c:lvl>
                  <c:pt idx="0">
                    <c:v> 3,942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751 </c:v>
                  </c:pt>
                  <c:pt idx="4">
                    <c:v>-16.0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4.2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2.2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10,317 </c:v>
                  </c:pt>
                  <c:pt idx="1">
                    <c:v> 7,689 </c:v>
                  </c:pt>
                  <c:pt idx="2">
                    <c:v>↑</c:v>
                  </c:pt>
                  <c:pt idx="3">
                    <c:v> 2,628 </c:v>
                  </c:pt>
                  <c:pt idx="4">
                    <c:v> 34.2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9,720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청결 고춧가루 1kg</c:v>
                  </c:pt>
                </c:lvl>
                <c:lvl>
                  <c:pt idx="0">
                    <c:v> 33,700 </c:v>
                  </c:pt>
                  <c:pt idx="1">
                    <c:v> 26,813 </c:v>
                  </c:pt>
                  <c:pt idx="2">
                    <c:v>↑</c:v>
                  </c:pt>
                  <c:pt idx="3">
                    <c:v> 6,887 </c:v>
                  </c:pt>
                  <c:pt idx="4">
                    <c:v> 25.7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판매가 3,980</c:v>
                  </c:pt>
                </c:lvl>
                <c:lvl>
                  <c:pt idx="0">
                    <c:v> 2,348 </c:v>
                  </c:pt>
                  <c:pt idx="1">
                    <c:v> 2,609 </c:v>
                  </c:pt>
                  <c:pt idx="2">
                    <c:v>↓</c:v>
                  </c:pt>
                  <c:pt idx="3">
                    <c:v> 261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2,310 </c:v>
                  </c:pt>
                  <c:pt idx="10">
                    <c:v> 2,480 </c:v>
                  </c:pt>
                  <c:pt idx="11">
                    <c:v> 2,980 </c:v>
                  </c:pt>
                  <c:pt idx="12">
                    <c:v> 2,800 </c:v>
                  </c:pt>
                  <c:pt idx="13">
                    <c:v> 2,560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원가 5,480</c:v>
                  </c:pt>
                </c:lvl>
                <c:lvl>
                  <c:pt idx="0">
                    <c:v> 4,501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135 </c:v>
                  </c:pt>
                  <c:pt idx="4">
                    <c:v> 3.1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5,480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4,580 </c:v>
                  </c:pt>
                  <c:pt idx="13">
                    <c:v> 4,480 </c:v>
                  </c:pt>
                </c:lvl>
                <c:lvl>
                  <c:pt idx="7">
                    <c:v>하림</c:v>
                  </c:pt>
                  <c:pt idx="11">
                    <c:v>원가 9,880</c:v>
                  </c:pt>
                </c:lvl>
                <c:lvl>
                  <c:pt idx="0">
                    <c:v> 5,980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614 </c:v>
                  </c:pt>
                  <c:pt idx="4">
                    <c:v> 11.4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5,680 </c:v>
                  </c:pt>
                  <c:pt idx="11">
                    <c:v> 8,880 </c:v>
                  </c:pt>
                  <c:pt idx="12">
                    <c:v> 5,990 </c:v>
                  </c:pt>
                  <c:pt idx="13">
                    <c:v> 6,270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</c:lvl>
                <c:lvl>
                  <c:pt idx="0">
                    <c:v> 11,306 </c:v>
                  </c:pt>
                  <c:pt idx="1">
                    <c:v> 11,061 </c:v>
                  </c:pt>
                  <c:pt idx="2">
                    <c:v>↑</c:v>
                  </c:pt>
                  <c:pt idx="3">
                    <c:v> 245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9,800 </c:v>
                  </c:pt>
                  <c:pt idx="9">
                    <c:v> 12,800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</c:v>
                  </c:pt>
                </c:lvl>
                <c:lvl>
                  <c:pt idx="0">
                    <c:v> 44,691 </c:v>
                  </c:pt>
                  <c:pt idx="1">
                    <c:v> 42,183 </c:v>
                  </c:pt>
                  <c:pt idx="2">
                    <c:v>↑</c:v>
                  </c:pt>
                  <c:pt idx="3">
                    <c:v> 2,508 </c:v>
                  </c:pt>
                  <c:pt idx="4">
                    <c:v> 5.9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46,200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6">
                    <c:v>국물용 400g</c:v>
                  </c:pt>
                </c:lvl>
                <c:lvl>
                  <c:pt idx="0">
                    <c:v> 8,220 </c:v>
                  </c:pt>
                  <c:pt idx="1">
                    <c:v> 9,656 </c:v>
                  </c:pt>
                  <c:pt idx="2">
                    <c:v>↓</c:v>
                  </c:pt>
                  <c:pt idx="3">
                    <c:v> 1,436 </c:v>
                  </c:pt>
                  <c:pt idx="4">
                    <c:v>-14.9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  <c:pt idx="13">
                    <c:v>중</c:v>
                  </c:pt>
                </c:lvl>
                <c:lvl>
                  <c:pt idx="0">
                    <c:v> 3,028 </c:v>
                  </c:pt>
                  <c:pt idx="1">
                    <c:v> 2,439 </c:v>
                  </c:pt>
                  <c:pt idx="2">
                    <c:v>↑</c:v>
                  </c:pt>
                  <c:pt idx="3">
                    <c:v> 589 </c:v>
                  </c:pt>
                  <c:pt idx="4">
                    <c:v> 24.1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9개입 8,980</c:v>
                  </c:pt>
                </c:lvl>
                <c:lvl>
                  <c:pt idx="0">
                    <c:v> 1,589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339 </c:v>
                  </c:pt>
                  <c:pt idx="4">
                    <c:v> 27.1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5">
                    <c:v>1포기</c:v>
                  </c:pt>
                  <c:pt idx="6">
                    <c:v>2개 묶음 6,000</c:v>
                  </c:pt>
                  <c:pt idx="11">
                    <c:v>770g</c:v>
                  </c:pt>
                </c:lvl>
                <c:lvl>
                  <c:pt idx="0">
                    <c:v> 2,999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165 </c:v>
                  </c:pt>
                  <c:pt idx="4">
                    <c:v> 5.8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4,060 </c:v>
                  </c:pt>
                  <c:pt idx="10">
                    <c:v> 2,680 </c:v>
                  </c:pt>
                  <c:pt idx="11">
                    <c:v> 2,280 </c:v>
                  </c:pt>
                  <c:pt idx="12">
                    <c:v> 3,190 </c:v>
                  </c:pt>
                  <c:pt idx="13">
                    <c:v> 2,780 </c:v>
                  </c:pt>
                </c:lvl>
                <c:lvl>
                  <c:pt idx="11">
                    <c:v>원가 2,480</c:v>
                  </c:pt>
                </c:lvl>
                <c:lvl>
                  <c:pt idx="0">
                    <c:v> 1,670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1,800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1">
                    <c:v>원가 2,780</c:v>
                  </c:pt>
                </c:lvl>
                <c:lvl>
                  <c:pt idx="0">
                    <c:v> 1,768 </c:v>
                  </c:pt>
                  <c:pt idx="1">
                    <c:v> 1,923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2,180 </c:v>
                  </c:pt>
                </c:lvl>
                <c:lvl>
                  <c:pt idx="6">
                    <c:v>1망</c:v>
                  </c:pt>
                  <c:pt idx="7">
                    <c:v>1망</c:v>
                  </c:pt>
                  <c:pt idx="11">
                    <c:v>원가 2,980</c:v>
                  </c:pt>
                </c:lvl>
                <c:lvl>
                  <c:pt idx="0">
                    <c:v> 1,959 </c:v>
                  </c:pt>
                  <c:pt idx="1">
                    <c:v> 1,698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15.4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0">
                    <c:v> 8,316 </c:v>
                  </c:pt>
                  <c:pt idx="1">
                    <c:v> 9,188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-9.5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8,880 </c:v>
                  </c:pt>
                  <c:pt idx="11">
                    <c:v> 7,980 </c:v>
                  </c:pt>
                  <c:pt idx="12">
                    <c:v> 7,980 </c:v>
                  </c:pt>
                  <c:pt idx="13">
                    <c:v> 10,000 </c:v>
                  </c:pt>
                </c:lvl>
                <c:lvl>
                  <c:pt idx="11">
                    <c:v>500g / CJ깨끗한콩나물</c:v>
                  </c:pt>
                </c:lvl>
                <c:lvl>
                  <c:pt idx="0">
                    <c:v> 1,514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404 </c:v>
                  </c:pt>
                  <c:pt idx="4">
                    <c:v>-21.0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55,744 </c:v>
                  </c:pt>
                  <c:pt idx="1">
                    <c:v> 53,643 </c:v>
                  </c:pt>
                  <c:pt idx="2">
                    <c:v>↑</c:v>
                  </c:pt>
                  <c:pt idx="3">
                    <c:v> 2,101 </c:v>
                  </c:pt>
                  <c:pt idx="4">
                    <c:v> 3.9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58,000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17일</c:v>
                  </c:pt>
                  <c:pt idx="6">
                    <c:v>07월 18일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19일</c:v>
                  </c:pt>
                  <c:pt idx="10">
                    <c:v>07월 18일</c:v>
                  </c:pt>
                  <c:pt idx="11">
                    <c:v>07월 16일</c:v>
                  </c:pt>
                  <c:pt idx="12">
                    <c:v>07월 20일</c:v>
                  </c:pt>
                  <c:pt idx="13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941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3.7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1040</c:v>
                  </c:pt>
                </c:lvl>
                <c:lvl>
                  <c:pt idx="11">
                    <c:v>SK 심곡주유소</c:v>
                  </c:pt>
                  <c:pt idx="13">
                    <c:v>SK 청라에너지</c:v>
                  </c:pt>
                </c:lvl>
                <c:lvl>
                  <c:pt idx="0">
                    <c:v> 1,589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-0.5 </c:v>
                  </c:pt>
                  <c:pt idx="5">
                    <c:v> 1,617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1,579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정상가14,900</c:v>
                  </c:pt>
                  <c:pt idx="7">
                    <c:v>뽀삐 24롤</c:v>
                  </c:pt>
                  <c:pt idx="11">
                    <c:v>크리넥스 24롤</c:v>
                  </c:pt>
                  <c:pt idx="13">
                    <c:v>30롤 / 크리넥스 순수소프트 3겹</c:v>
                  </c:pt>
                </c:lvl>
                <c:lvl>
                  <c:pt idx="0">
                    <c:v> 14,978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4.1 </c:v>
                  </c:pt>
                  <c:pt idx="5">
                    <c:v> 14,800 </c:v>
                  </c:pt>
                  <c:pt idx="6">
                    <c:v> 10,900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13">
                    <c:v>550g</c:v>
                  </c:pt>
                </c:lvl>
                <c:lvl>
                  <c:pt idx="0">
                    <c:v> 6,390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1,406 </c:v>
                  </c:pt>
                  <c:pt idx="4">
                    <c:v>-18.0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정상가 7,390</c:v>
                  </c:pt>
                  <c:pt idx="7">
                    <c:v>3.2kg</c:v>
                  </c:pt>
                </c:lvl>
                <c:lvl>
                  <c:pt idx="0">
                    <c:v> 7,812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928 </c:v>
                  </c:pt>
                  <c:pt idx="4">
                    <c:v>-10.6 </c:v>
                  </c:pt>
                  <c:pt idx="5">
                    <c:v> 7,400 </c:v>
                  </c:pt>
                  <c:pt idx="6">
                    <c:v> 6,890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정상가 14,800</c:v>
                  </c:pt>
                  <c:pt idx="11">
                    <c:v>1+1</c:v>
                  </c:pt>
                </c:lvl>
                <c:lvl>
                  <c:pt idx="0">
                    <c:v> 12,440 </c:v>
                  </c:pt>
                  <c:pt idx="1">
                    <c:v> 11,060 </c:v>
                  </c:pt>
                  <c:pt idx="2">
                    <c:v>↑</c:v>
                  </c:pt>
                  <c:pt idx="3">
                    <c:v> 1,380 </c:v>
                  </c:pt>
                  <c:pt idx="4">
                    <c:v> 12.5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7">
                    <c:v>정상가 2,000</c:v>
                  </c:pt>
                </c:lvl>
                <c:lvl>
                  <c:pt idx="0">
                    <c:v> 1,304 </c:v>
                  </c:pt>
                  <c:pt idx="1">
                    <c:v> 1,894 </c:v>
                  </c:pt>
                  <c:pt idx="2">
                    <c:v>↓</c:v>
                  </c:pt>
                  <c:pt idx="3">
                    <c:v> 590 </c:v>
                  </c:pt>
                  <c:pt idx="4">
                    <c:v>-31.2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25,543 </c:v>
                  </c:pt>
                  <c:pt idx="1">
                    <c:v> 25,713 </c:v>
                  </c:pt>
                  <c:pt idx="2">
                    <c:v>↓</c:v>
                  </c:pt>
                  <c:pt idx="3">
                    <c:v> 170 </c:v>
                  </c:pt>
                  <c:pt idx="4">
                    <c:v>-0.7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원가 2,480</c:v>
                  </c:pt>
                  <c:pt idx="13">
                    <c:v>소 / 420g</c:v>
                  </c:pt>
                </c:lvl>
                <c:lvl>
                  <c:pt idx="0">
                    <c:v> 2,028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1.5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5">
                    <c:v>정상가 4,100</c:v>
                  </c:pt>
                  <c:pt idx="11">
                    <c:v>오뚜기 0.9L</c:v>
                  </c:pt>
                  <c:pt idx="13">
                    <c:v>1.8L / 할인가 4,780</c:v>
                  </c:pt>
                </c:lvl>
                <c:lvl>
                  <c:pt idx="0">
                    <c:v> 3,942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751 </c:v>
                  </c:pt>
                  <c:pt idx="4">
                    <c:v>-16.0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4.2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2.2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10,317 </c:v>
                  </c:pt>
                  <c:pt idx="1">
                    <c:v> 7,689 </c:v>
                  </c:pt>
                  <c:pt idx="2">
                    <c:v>↑</c:v>
                  </c:pt>
                  <c:pt idx="3">
                    <c:v> 2,628 </c:v>
                  </c:pt>
                  <c:pt idx="4">
                    <c:v> 34.2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9,720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청결 고춧가루 1kg</c:v>
                  </c:pt>
                </c:lvl>
                <c:lvl>
                  <c:pt idx="0">
                    <c:v> 33,700 </c:v>
                  </c:pt>
                  <c:pt idx="1">
                    <c:v> 26,813 </c:v>
                  </c:pt>
                  <c:pt idx="2">
                    <c:v>↑</c:v>
                  </c:pt>
                  <c:pt idx="3">
                    <c:v> 6,887 </c:v>
                  </c:pt>
                  <c:pt idx="4">
                    <c:v> 25.7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판매가 3,980</c:v>
                  </c:pt>
                </c:lvl>
                <c:lvl>
                  <c:pt idx="0">
                    <c:v> 2,348 </c:v>
                  </c:pt>
                  <c:pt idx="1">
                    <c:v> 2,609 </c:v>
                  </c:pt>
                  <c:pt idx="2">
                    <c:v>↓</c:v>
                  </c:pt>
                  <c:pt idx="3">
                    <c:v> 261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2,310 </c:v>
                  </c:pt>
                  <c:pt idx="10">
                    <c:v> 2,480 </c:v>
                  </c:pt>
                  <c:pt idx="11">
                    <c:v> 2,980 </c:v>
                  </c:pt>
                  <c:pt idx="12">
                    <c:v> 2,800 </c:v>
                  </c:pt>
                  <c:pt idx="13">
                    <c:v> 2,560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원가 5,480</c:v>
                  </c:pt>
                </c:lvl>
                <c:lvl>
                  <c:pt idx="0">
                    <c:v> 4,501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135 </c:v>
                  </c:pt>
                  <c:pt idx="4">
                    <c:v> 3.1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5,480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4,580 </c:v>
                  </c:pt>
                  <c:pt idx="13">
                    <c:v> 4,480 </c:v>
                  </c:pt>
                </c:lvl>
                <c:lvl>
                  <c:pt idx="7">
                    <c:v>하림</c:v>
                  </c:pt>
                  <c:pt idx="11">
                    <c:v>원가 9,880</c:v>
                  </c:pt>
                </c:lvl>
                <c:lvl>
                  <c:pt idx="0">
                    <c:v> 5,980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614 </c:v>
                  </c:pt>
                  <c:pt idx="4">
                    <c:v> 11.4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5,680 </c:v>
                  </c:pt>
                  <c:pt idx="11">
                    <c:v> 8,880 </c:v>
                  </c:pt>
                  <c:pt idx="12">
                    <c:v> 5,990 </c:v>
                  </c:pt>
                  <c:pt idx="13">
                    <c:v> 6,270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</c:lvl>
                <c:lvl>
                  <c:pt idx="0">
                    <c:v> 11,306 </c:v>
                  </c:pt>
                  <c:pt idx="1">
                    <c:v> 11,061 </c:v>
                  </c:pt>
                  <c:pt idx="2">
                    <c:v>↑</c:v>
                  </c:pt>
                  <c:pt idx="3">
                    <c:v> 245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9,800 </c:v>
                  </c:pt>
                  <c:pt idx="9">
                    <c:v> 12,800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</c:v>
                  </c:pt>
                </c:lvl>
                <c:lvl>
                  <c:pt idx="0">
                    <c:v> 44,691 </c:v>
                  </c:pt>
                  <c:pt idx="1">
                    <c:v> 42,183 </c:v>
                  </c:pt>
                  <c:pt idx="2">
                    <c:v>↑</c:v>
                  </c:pt>
                  <c:pt idx="3">
                    <c:v> 2,508 </c:v>
                  </c:pt>
                  <c:pt idx="4">
                    <c:v> 5.9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46,200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6">
                    <c:v>국물용 400g</c:v>
                  </c:pt>
                </c:lvl>
                <c:lvl>
                  <c:pt idx="0">
                    <c:v> 8,220 </c:v>
                  </c:pt>
                  <c:pt idx="1">
                    <c:v> 9,656 </c:v>
                  </c:pt>
                  <c:pt idx="2">
                    <c:v>↓</c:v>
                  </c:pt>
                  <c:pt idx="3">
                    <c:v> 1,436 </c:v>
                  </c:pt>
                  <c:pt idx="4">
                    <c:v>-14.9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  <c:pt idx="13">
                    <c:v>중</c:v>
                  </c:pt>
                </c:lvl>
                <c:lvl>
                  <c:pt idx="0">
                    <c:v> 3,028 </c:v>
                  </c:pt>
                  <c:pt idx="1">
                    <c:v> 2,439 </c:v>
                  </c:pt>
                  <c:pt idx="2">
                    <c:v>↑</c:v>
                  </c:pt>
                  <c:pt idx="3">
                    <c:v> 589 </c:v>
                  </c:pt>
                  <c:pt idx="4">
                    <c:v> 24.1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9개입 8,980</c:v>
                  </c:pt>
                </c:lvl>
                <c:lvl>
                  <c:pt idx="0">
                    <c:v> 1,589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339 </c:v>
                  </c:pt>
                  <c:pt idx="4">
                    <c:v> 27.1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5">
                    <c:v>1포기</c:v>
                  </c:pt>
                  <c:pt idx="6">
                    <c:v>2개 묶음 6,000</c:v>
                  </c:pt>
                  <c:pt idx="11">
                    <c:v>770g</c:v>
                  </c:pt>
                </c:lvl>
                <c:lvl>
                  <c:pt idx="0">
                    <c:v> 2,999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165 </c:v>
                  </c:pt>
                  <c:pt idx="4">
                    <c:v> 5.8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4,060 </c:v>
                  </c:pt>
                  <c:pt idx="10">
                    <c:v> 2,680 </c:v>
                  </c:pt>
                  <c:pt idx="11">
                    <c:v> 2,280 </c:v>
                  </c:pt>
                  <c:pt idx="12">
                    <c:v> 3,190 </c:v>
                  </c:pt>
                  <c:pt idx="13">
                    <c:v> 2,780 </c:v>
                  </c:pt>
                </c:lvl>
                <c:lvl>
                  <c:pt idx="11">
                    <c:v>원가 2,480</c:v>
                  </c:pt>
                </c:lvl>
                <c:lvl>
                  <c:pt idx="0">
                    <c:v> 1,670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1,800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1">
                    <c:v>원가 2,780</c:v>
                  </c:pt>
                </c:lvl>
                <c:lvl>
                  <c:pt idx="0">
                    <c:v> 1,768 </c:v>
                  </c:pt>
                  <c:pt idx="1">
                    <c:v> 1,923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2,180 </c:v>
                  </c:pt>
                </c:lvl>
                <c:lvl>
                  <c:pt idx="6">
                    <c:v>1망</c:v>
                  </c:pt>
                  <c:pt idx="7">
                    <c:v>1망</c:v>
                  </c:pt>
                  <c:pt idx="11">
                    <c:v>원가 2,980</c:v>
                  </c:pt>
                </c:lvl>
                <c:lvl>
                  <c:pt idx="0">
                    <c:v> 1,959 </c:v>
                  </c:pt>
                  <c:pt idx="1">
                    <c:v> 1,698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15.4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0">
                    <c:v> 8,316 </c:v>
                  </c:pt>
                  <c:pt idx="1">
                    <c:v> 9,188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-9.5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8,880 </c:v>
                  </c:pt>
                  <c:pt idx="11">
                    <c:v> 7,980 </c:v>
                  </c:pt>
                  <c:pt idx="12">
                    <c:v> 7,980 </c:v>
                  </c:pt>
                  <c:pt idx="13">
                    <c:v> 10,000 </c:v>
                  </c:pt>
                </c:lvl>
                <c:lvl>
                  <c:pt idx="11">
                    <c:v>500g / CJ깨끗한콩나물</c:v>
                  </c:pt>
                </c:lvl>
                <c:lvl>
                  <c:pt idx="0">
                    <c:v> 1,514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404 </c:v>
                  </c:pt>
                  <c:pt idx="4">
                    <c:v>-21.0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55,744 </c:v>
                  </c:pt>
                  <c:pt idx="1">
                    <c:v> 53,643 </c:v>
                  </c:pt>
                  <c:pt idx="2">
                    <c:v>↑</c:v>
                  </c:pt>
                  <c:pt idx="3">
                    <c:v> 2,101 </c:v>
                  </c:pt>
                  <c:pt idx="4">
                    <c:v> 3.9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58,000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17일</c:v>
                  </c:pt>
                  <c:pt idx="6">
                    <c:v>07월 18일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19일</c:v>
                  </c:pt>
                  <c:pt idx="10">
                    <c:v>07월 18일</c:v>
                  </c:pt>
                  <c:pt idx="11">
                    <c:v>07월 16일</c:v>
                  </c:pt>
                  <c:pt idx="12">
                    <c:v>07월 20일</c:v>
                  </c:pt>
                  <c:pt idx="13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1393.4444444444443</c:v>
                </c:pt>
                <c:pt idx="1">
                  <c:v>1397</c:v>
                </c:pt>
                <c:pt idx="2" formatCode="General">
                  <c:v>0</c:v>
                </c:pt>
                <c:pt idx="3">
                  <c:v>3.5555555555556566</c:v>
                </c:pt>
                <c:pt idx="4" formatCode="_-* #,##0.0_-;\-* #,##0.0_-;_-* &quot;-&quot;_-;_-@_-">
                  <c:v>-0.3</c:v>
                </c:pt>
                <c:pt idx="5">
                  <c:v>1419</c:v>
                </c:pt>
                <c:pt idx="6">
                  <c:v>1399</c:v>
                </c:pt>
                <c:pt idx="7">
                  <c:v>1369</c:v>
                </c:pt>
                <c:pt idx="8">
                  <c:v>1398</c:v>
                </c:pt>
                <c:pt idx="9">
                  <c:v>1375</c:v>
                </c:pt>
                <c:pt idx="10">
                  <c:v>1375</c:v>
                </c:pt>
                <c:pt idx="11">
                  <c:v>1379</c:v>
                </c:pt>
                <c:pt idx="12">
                  <c:v>1398</c:v>
                </c:pt>
                <c:pt idx="13">
                  <c:v>1429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941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3.7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1040</c:v>
                  </c:pt>
                </c:lvl>
                <c:lvl>
                  <c:pt idx="11">
                    <c:v>SK 심곡주유소</c:v>
                  </c:pt>
                  <c:pt idx="13">
                    <c:v>SK 청라에너지</c:v>
                  </c:pt>
                </c:lvl>
                <c:lvl>
                  <c:pt idx="0">
                    <c:v> 1,589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-0.5 </c:v>
                  </c:pt>
                  <c:pt idx="5">
                    <c:v> 1,617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1,579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정상가14,900</c:v>
                  </c:pt>
                  <c:pt idx="7">
                    <c:v>뽀삐 24롤</c:v>
                  </c:pt>
                  <c:pt idx="11">
                    <c:v>크리넥스 24롤</c:v>
                  </c:pt>
                  <c:pt idx="13">
                    <c:v>30롤 / 크리넥스 순수소프트 3겹</c:v>
                  </c:pt>
                </c:lvl>
                <c:lvl>
                  <c:pt idx="0">
                    <c:v> 14,978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4.1 </c:v>
                  </c:pt>
                  <c:pt idx="5">
                    <c:v> 14,800 </c:v>
                  </c:pt>
                  <c:pt idx="6">
                    <c:v> 10,900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13">
                    <c:v>550g</c:v>
                  </c:pt>
                </c:lvl>
                <c:lvl>
                  <c:pt idx="0">
                    <c:v> 6,390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1,406 </c:v>
                  </c:pt>
                  <c:pt idx="4">
                    <c:v>-18.0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정상가 7,390</c:v>
                  </c:pt>
                  <c:pt idx="7">
                    <c:v>3.2kg</c:v>
                  </c:pt>
                </c:lvl>
                <c:lvl>
                  <c:pt idx="0">
                    <c:v> 7,812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928 </c:v>
                  </c:pt>
                  <c:pt idx="4">
                    <c:v>-10.6 </c:v>
                  </c:pt>
                  <c:pt idx="5">
                    <c:v> 7,400 </c:v>
                  </c:pt>
                  <c:pt idx="6">
                    <c:v> 6,890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정상가 14,800</c:v>
                  </c:pt>
                  <c:pt idx="11">
                    <c:v>1+1</c:v>
                  </c:pt>
                </c:lvl>
                <c:lvl>
                  <c:pt idx="0">
                    <c:v> 12,440 </c:v>
                  </c:pt>
                  <c:pt idx="1">
                    <c:v> 11,060 </c:v>
                  </c:pt>
                  <c:pt idx="2">
                    <c:v>↑</c:v>
                  </c:pt>
                  <c:pt idx="3">
                    <c:v> 1,380 </c:v>
                  </c:pt>
                  <c:pt idx="4">
                    <c:v> 12.5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7">
                    <c:v>정상가 2,000</c:v>
                  </c:pt>
                </c:lvl>
                <c:lvl>
                  <c:pt idx="0">
                    <c:v> 1,304 </c:v>
                  </c:pt>
                  <c:pt idx="1">
                    <c:v> 1,894 </c:v>
                  </c:pt>
                  <c:pt idx="2">
                    <c:v>↓</c:v>
                  </c:pt>
                  <c:pt idx="3">
                    <c:v> 590 </c:v>
                  </c:pt>
                  <c:pt idx="4">
                    <c:v>-31.2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25,543 </c:v>
                  </c:pt>
                  <c:pt idx="1">
                    <c:v> 25,713 </c:v>
                  </c:pt>
                  <c:pt idx="2">
                    <c:v>↓</c:v>
                  </c:pt>
                  <c:pt idx="3">
                    <c:v> 170 </c:v>
                  </c:pt>
                  <c:pt idx="4">
                    <c:v>-0.7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원가 2,480</c:v>
                  </c:pt>
                  <c:pt idx="13">
                    <c:v>소 / 420g</c:v>
                  </c:pt>
                </c:lvl>
                <c:lvl>
                  <c:pt idx="0">
                    <c:v> 2,028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1.5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5">
                    <c:v>정상가 4,100</c:v>
                  </c:pt>
                  <c:pt idx="11">
                    <c:v>오뚜기 0.9L</c:v>
                  </c:pt>
                  <c:pt idx="13">
                    <c:v>1.8L / 할인가 4,780</c:v>
                  </c:pt>
                </c:lvl>
                <c:lvl>
                  <c:pt idx="0">
                    <c:v> 3,942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751 </c:v>
                  </c:pt>
                  <c:pt idx="4">
                    <c:v>-16.0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4.2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2.2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10,317 </c:v>
                  </c:pt>
                  <c:pt idx="1">
                    <c:v> 7,689 </c:v>
                  </c:pt>
                  <c:pt idx="2">
                    <c:v>↑</c:v>
                  </c:pt>
                  <c:pt idx="3">
                    <c:v> 2,628 </c:v>
                  </c:pt>
                  <c:pt idx="4">
                    <c:v> 34.2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9,720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청결 고춧가루 1kg</c:v>
                  </c:pt>
                </c:lvl>
                <c:lvl>
                  <c:pt idx="0">
                    <c:v> 33,700 </c:v>
                  </c:pt>
                  <c:pt idx="1">
                    <c:v> 26,813 </c:v>
                  </c:pt>
                  <c:pt idx="2">
                    <c:v>↑</c:v>
                  </c:pt>
                  <c:pt idx="3">
                    <c:v> 6,887 </c:v>
                  </c:pt>
                  <c:pt idx="4">
                    <c:v> 25.7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판매가 3,980</c:v>
                  </c:pt>
                </c:lvl>
                <c:lvl>
                  <c:pt idx="0">
                    <c:v> 2,348 </c:v>
                  </c:pt>
                  <c:pt idx="1">
                    <c:v> 2,609 </c:v>
                  </c:pt>
                  <c:pt idx="2">
                    <c:v>↓</c:v>
                  </c:pt>
                  <c:pt idx="3">
                    <c:v> 261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2,310 </c:v>
                  </c:pt>
                  <c:pt idx="10">
                    <c:v> 2,480 </c:v>
                  </c:pt>
                  <c:pt idx="11">
                    <c:v> 2,980 </c:v>
                  </c:pt>
                  <c:pt idx="12">
                    <c:v> 2,800 </c:v>
                  </c:pt>
                  <c:pt idx="13">
                    <c:v> 2,560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원가 5,480</c:v>
                  </c:pt>
                </c:lvl>
                <c:lvl>
                  <c:pt idx="0">
                    <c:v> 4,501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135 </c:v>
                  </c:pt>
                  <c:pt idx="4">
                    <c:v> 3.1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5,480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4,580 </c:v>
                  </c:pt>
                  <c:pt idx="13">
                    <c:v> 4,480 </c:v>
                  </c:pt>
                </c:lvl>
                <c:lvl>
                  <c:pt idx="7">
                    <c:v>하림</c:v>
                  </c:pt>
                  <c:pt idx="11">
                    <c:v>원가 9,880</c:v>
                  </c:pt>
                </c:lvl>
                <c:lvl>
                  <c:pt idx="0">
                    <c:v> 5,980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614 </c:v>
                  </c:pt>
                  <c:pt idx="4">
                    <c:v> 11.4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5,680 </c:v>
                  </c:pt>
                  <c:pt idx="11">
                    <c:v> 8,880 </c:v>
                  </c:pt>
                  <c:pt idx="12">
                    <c:v> 5,990 </c:v>
                  </c:pt>
                  <c:pt idx="13">
                    <c:v> 6,270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</c:lvl>
                <c:lvl>
                  <c:pt idx="0">
                    <c:v> 11,306 </c:v>
                  </c:pt>
                  <c:pt idx="1">
                    <c:v> 11,061 </c:v>
                  </c:pt>
                  <c:pt idx="2">
                    <c:v>↑</c:v>
                  </c:pt>
                  <c:pt idx="3">
                    <c:v> 245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9,800 </c:v>
                  </c:pt>
                  <c:pt idx="9">
                    <c:v> 12,800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</c:v>
                  </c:pt>
                </c:lvl>
                <c:lvl>
                  <c:pt idx="0">
                    <c:v> 44,691 </c:v>
                  </c:pt>
                  <c:pt idx="1">
                    <c:v> 42,183 </c:v>
                  </c:pt>
                  <c:pt idx="2">
                    <c:v>↑</c:v>
                  </c:pt>
                  <c:pt idx="3">
                    <c:v> 2,508 </c:v>
                  </c:pt>
                  <c:pt idx="4">
                    <c:v> 5.9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46,200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6">
                    <c:v>국물용 400g</c:v>
                  </c:pt>
                </c:lvl>
                <c:lvl>
                  <c:pt idx="0">
                    <c:v> 8,220 </c:v>
                  </c:pt>
                  <c:pt idx="1">
                    <c:v> 9,656 </c:v>
                  </c:pt>
                  <c:pt idx="2">
                    <c:v>↓</c:v>
                  </c:pt>
                  <c:pt idx="3">
                    <c:v> 1,436 </c:v>
                  </c:pt>
                  <c:pt idx="4">
                    <c:v>-14.9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  <c:pt idx="13">
                    <c:v>중</c:v>
                  </c:pt>
                </c:lvl>
                <c:lvl>
                  <c:pt idx="0">
                    <c:v> 3,028 </c:v>
                  </c:pt>
                  <c:pt idx="1">
                    <c:v> 2,439 </c:v>
                  </c:pt>
                  <c:pt idx="2">
                    <c:v>↑</c:v>
                  </c:pt>
                  <c:pt idx="3">
                    <c:v> 589 </c:v>
                  </c:pt>
                  <c:pt idx="4">
                    <c:v> 24.1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9개입 8,980</c:v>
                  </c:pt>
                </c:lvl>
                <c:lvl>
                  <c:pt idx="0">
                    <c:v> 1,589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339 </c:v>
                  </c:pt>
                  <c:pt idx="4">
                    <c:v> 27.1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5">
                    <c:v>1포기</c:v>
                  </c:pt>
                  <c:pt idx="6">
                    <c:v>2개 묶음 6,000</c:v>
                  </c:pt>
                  <c:pt idx="11">
                    <c:v>770g</c:v>
                  </c:pt>
                </c:lvl>
                <c:lvl>
                  <c:pt idx="0">
                    <c:v> 2,999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165 </c:v>
                  </c:pt>
                  <c:pt idx="4">
                    <c:v> 5.8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4,060 </c:v>
                  </c:pt>
                  <c:pt idx="10">
                    <c:v> 2,680 </c:v>
                  </c:pt>
                  <c:pt idx="11">
                    <c:v> 2,280 </c:v>
                  </c:pt>
                  <c:pt idx="12">
                    <c:v> 3,190 </c:v>
                  </c:pt>
                  <c:pt idx="13">
                    <c:v> 2,780 </c:v>
                  </c:pt>
                </c:lvl>
                <c:lvl>
                  <c:pt idx="11">
                    <c:v>원가 2,480</c:v>
                  </c:pt>
                </c:lvl>
                <c:lvl>
                  <c:pt idx="0">
                    <c:v> 1,670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1,800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1">
                    <c:v>원가 2,780</c:v>
                  </c:pt>
                </c:lvl>
                <c:lvl>
                  <c:pt idx="0">
                    <c:v> 1,768 </c:v>
                  </c:pt>
                  <c:pt idx="1">
                    <c:v> 1,923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2,180 </c:v>
                  </c:pt>
                </c:lvl>
                <c:lvl>
                  <c:pt idx="6">
                    <c:v>1망</c:v>
                  </c:pt>
                  <c:pt idx="7">
                    <c:v>1망</c:v>
                  </c:pt>
                  <c:pt idx="11">
                    <c:v>원가 2,980</c:v>
                  </c:pt>
                </c:lvl>
                <c:lvl>
                  <c:pt idx="0">
                    <c:v> 1,959 </c:v>
                  </c:pt>
                  <c:pt idx="1">
                    <c:v> 1,698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15.4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0">
                    <c:v> 8,316 </c:v>
                  </c:pt>
                  <c:pt idx="1">
                    <c:v> 9,188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-9.5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8,880 </c:v>
                  </c:pt>
                  <c:pt idx="11">
                    <c:v> 7,980 </c:v>
                  </c:pt>
                  <c:pt idx="12">
                    <c:v> 7,980 </c:v>
                  </c:pt>
                  <c:pt idx="13">
                    <c:v> 10,000 </c:v>
                  </c:pt>
                </c:lvl>
                <c:lvl>
                  <c:pt idx="11">
                    <c:v>500g / CJ깨끗한콩나물</c:v>
                  </c:pt>
                </c:lvl>
                <c:lvl>
                  <c:pt idx="0">
                    <c:v> 1,514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404 </c:v>
                  </c:pt>
                  <c:pt idx="4">
                    <c:v>-21.0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55,744 </c:v>
                  </c:pt>
                  <c:pt idx="1">
                    <c:v> 53,643 </c:v>
                  </c:pt>
                  <c:pt idx="2">
                    <c:v>↑</c:v>
                  </c:pt>
                  <c:pt idx="3">
                    <c:v> 2,101 </c:v>
                  </c:pt>
                  <c:pt idx="4">
                    <c:v> 3.9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58,000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17일</c:v>
                  </c:pt>
                  <c:pt idx="6">
                    <c:v>07월 18일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19일</c:v>
                  </c:pt>
                  <c:pt idx="10">
                    <c:v>07월 18일</c:v>
                  </c:pt>
                  <c:pt idx="11">
                    <c:v>07월 16일</c:v>
                  </c:pt>
                  <c:pt idx="12">
                    <c:v>07월 20일</c:v>
                  </c:pt>
                  <c:pt idx="13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941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3.7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1040</c:v>
                  </c:pt>
                </c:lvl>
                <c:lvl>
                  <c:pt idx="11">
                    <c:v>SK 심곡주유소</c:v>
                  </c:pt>
                  <c:pt idx="13">
                    <c:v>SK 청라에너지</c:v>
                  </c:pt>
                </c:lvl>
                <c:lvl>
                  <c:pt idx="0">
                    <c:v> 1,589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-0.5 </c:v>
                  </c:pt>
                  <c:pt idx="5">
                    <c:v> 1,617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1,579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정상가14,900</c:v>
                  </c:pt>
                  <c:pt idx="7">
                    <c:v>뽀삐 24롤</c:v>
                  </c:pt>
                  <c:pt idx="11">
                    <c:v>크리넥스 24롤</c:v>
                  </c:pt>
                  <c:pt idx="13">
                    <c:v>30롤 / 크리넥스 순수소프트 3겹</c:v>
                  </c:pt>
                </c:lvl>
                <c:lvl>
                  <c:pt idx="0">
                    <c:v> 14,978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4.1 </c:v>
                  </c:pt>
                  <c:pt idx="5">
                    <c:v> 14,800 </c:v>
                  </c:pt>
                  <c:pt idx="6">
                    <c:v> 10,900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13">
                    <c:v>550g</c:v>
                  </c:pt>
                </c:lvl>
                <c:lvl>
                  <c:pt idx="0">
                    <c:v> 6,390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1,406 </c:v>
                  </c:pt>
                  <c:pt idx="4">
                    <c:v>-18.0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정상가 7,390</c:v>
                  </c:pt>
                  <c:pt idx="7">
                    <c:v>3.2kg</c:v>
                  </c:pt>
                </c:lvl>
                <c:lvl>
                  <c:pt idx="0">
                    <c:v> 7,812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928 </c:v>
                  </c:pt>
                  <c:pt idx="4">
                    <c:v>-10.6 </c:v>
                  </c:pt>
                  <c:pt idx="5">
                    <c:v> 7,400 </c:v>
                  </c:pt>
                  <c:pt idx="6">
                    <c:v> 6,890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정상가 14,800</c:v>
                  </c:pt>
                  <c:pt idx="11">
                    <c:v>1+1</c:v>
                  </c:pt>
                </c:lvl>
                <c:lvl>
                  <c:pt idx="0">
                    <c:v> 12,440 </c:v>
                  </c:pt>
                  <c:pt idx="1">
                    <c:v> 11,060 </c:v>
                  </c:pt>
                  <c:pt idx="2">
                    <c:v>↑</c:v>
                  </c:pt>
                  <c:pt idx="3">
                    <c:v> 1,380 </c:v>
                  </c:pt>
                  <c:pt idx="4">
                    <c:v> 12.5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7">
                    <c:v>정상가 2,000</c:v>
                  </c:pt>
                </c:lvl>
                <c:lvl>
                  <c:pt idx="0">
                    <c:v> 1,304 </c:v>
                  </c:pt>
                  <c:pt idx="1">
                    <c:v> 1,894 </c:v>
                  </c:pt>
                  <c:pt idx="2">
                    <c:v>↓</c:v>
                  </c:pt>
                  <c:pt idx="3">
                    <c:v> 590 </c:v>
                  </c:pt>
                  <c:pt idx="4">
                    <c:v>-31.2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25,543 </c:v>
                  </c:pt>
                  <c:pt idx="1">
                    <c:v> 25,713 </c:v>
                  </c:pt>
                  <c:pt idx="2">
                    <c:v>↓</c:v>
                  </c:pt>
                  <c:pt idx="3">
                    <c:v> 170 </c:v>
                  </c:pt>
                  <c:pt idx="4">
                    <c:v>-0.7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원가 2,480</c:v>
                  </c:pt>
                  <c:pt idx="13">
                    <c:v>소 / 420g</c:v>
                  </c:pt>
                </c:lvl>
                <c:lvl>
                  <c:pt idx="0">
                    <c:v> 2,028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1.5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5">
                    <c:v>정상가 4,100</c:v>
                  </c:pt>
                  <c:pt idx="11">
                    <c:v>오뚜기 0.9L</c:v>
                  </c:pt>
                  <c:pt idx="13">
                    <c:v>1.8L / 할인가 4,780</c:v>
                  </c:pt>
                </c:lvl>
                <c:lvl>
                  <c:pt idx="0">
                    <c:v> 3,942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751 </c:v>
                  </c:pt>
                  <c:pt idx="4">
                    <c:v>-16.0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4.2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2.2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10,317 </c:v>
                  </c:pt>
                  <c:pt idx="1">
                    <c:v> 7,689 </c:v>
                  </c:pt>
                  <c:pt idx="2">
                    <c:v>↑</c:v>
                  </c:pt>
                  <c:pt idx="3">
                    <c:v> 2,628 </c:v>
                  </c:pt>
                  <c:pt idx="4">
                    <c:v> 34.2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9,720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청결 고춧가루 1kg</c:v>
                  </c:pt>
                </c:lvl>
                <c:lvl>
                  <c:pt idx="0">
                    <c:v> 33,700 </c:v>
                  </c:pt>
                  <c:pt idx="1">
                    <c:v> 26,813 </c:v>
                  </c:pt>
                  <c:pt idx="2">
                    <c:v>↑</c:v>
                  </c:pt>
                  <c:pt idx="3">
                    <c:v> 6,887 </c:v>
                  </c:pt>
                  <c:pt idx="4">
                    <c:v> 25.7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판매가 3,980</c:v>
                  </c:pt>
                </c:lvl>
                <c:lvl>
                  <c:pt idx="0">
                    <c:v> 2,348 </c:v>
                  </c:pt>
                  <c:pt idx="1">
                    <c:v> 2,609 </c:v>
                  </c:pt>
                  <c:pt idx="2">
                    <c:v>↓</c:v>
                  </c:pt>
                  <c:pt idx="3">
                    <c:v> 261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2,310 </c:v>
                  </c:pt>
                  <c:pt idx="10">
                    <c:v> 2,480 </c:v>
                  </c:pt>
                  <c:pt idx="11">
                    <c:v> 2,980 </c:v>
                  </c:pt>
                  <c:pt idx="12">
                    <c:v> 2,800 </c:v>
                  </c:pt>
                  <c:pt idx="13">
                    <c:v> 2,560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원가 5,480</c:v>
                  </c:pt>
                </c:lvl>
                <c:lvl>
                  <c:pt idx="0">
                    <c:v> 4,501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135 </c:v>
                  </c:pt>
                  <c:pt idx="4">
                    <c:v> 3.1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5,480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4,580 </c:v>
                  </c:pt>
                  <c:pt idx="13">
                    <c:v> 4,480 </c:v>
                  </c:pt>
                </c:lvl>
                <c:lvl>
                  <c:pt idx="7">
                    <c:v>하림</c:v>
                  </c:pt>
                  <c:pt idx="11">
                    <c:v>원가 9,880</c:v>
                  </c:pt>
                </c:lvl>
                <c:lvl>
                  <c:pt idx="0">
                    <c:v> 5,980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614 </c:v>
                  </c:pt>
                  <c:pt idx="4">
                    <c:v> 11.4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5,680 </c:v>
                  </c:pt>
                  <c:pt idx="11">
                    <c:v> 8,880 </c:v>
                  </c:pt>
                  <c:pt idx="12">
                    <c:v> 5,990 </c:v>
                  </c:pt>
                  <c:pt idx="13">
                    <c:v> 6,270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</c:lvl>
                <c:lvl>
                  <c:pt idx="0">
                    <c:v> 11,306 </c:v>
                  </c:pt>
                  <c:pt idx="1">
                    <c:v> 11,061 </c:v>
                  </c:pt>
                  <c:pt idx="2">
                    <c:v>↑</c:v>
                  </c:pt>
                  <c:pt idx="3">
                    <c:v> 245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9,800 </c:v>
                  </c:pt>
                  <c:pt idx="9">
                    <c:v> 12,800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</c:v>
                  </c:pt>
                </c:lvl>
                <c:lvl>
                  <c:pt idx="0">
                    <c:v> 44,691 </c:v>
                  </c:pt>
                  <c:pt idx="1">
                    <c:v> 42,183 </c:v>
                  </c:pt>
                  <c:pt idx="2">
                    <c:v>↑</c:v>
                  </c:pt>
                  <c:pt idx="3">
                    <c:v> 2,508 </c:v>
                  </c:pt>
                  <c:pt idx="4">
                    <c:v> 5.9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46,200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6">
                    <c:v>국물용 400g</c:v>
                  </c:pt>
                </c:lvl>
                <c:lvl>
                  <c:pt idx="0">
                    <c:v> 8,220 </c:v>
                  </c:pt>
                  <c:pt idx="1">
                    <c:v> 9,656 </c:v>
                  </c:pt>
                  <c:pt idx="2">
                    <c:v>↓</c:v>
                  </c:pt>
                  <c:pt idx="3">
                    <c:v> 1,436 </c:v>
                  </c:pt>
                  <c:pt idx="4">
                    <c:v>-14.9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  <c:pt idx="13">
                    <c:v>중</c:v>
                  </c:pt>
                </c:lvl>
                <c:lvl>
                  <c:pt idx="0">
                    <c:v> 3,028 </c:v>
                  </c:pt>
                  <c:pt idx="1">
                    <c:v> 2,439 </c:v>
                  </c:pt>
                  <c:pt idx="2">
                    <c:v>↑</c:v>
                  </c:pt>
                  <c:pt idx="3">
                    <c:v> 589 </c:v>
                  </c:pt>
                  <c:pt idx="4">
                    <c:v> 24.1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9개입 8,980</c:v>
                  </c:pt>
                </c:lvl>
                <c:lvl>
                  <c:pt idx="0">
                    <c:v> 1,589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339 </c:v>
                  </c:pt>
                  <c:pt idx="4">
                    <c:v> 27.1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5">
                    <c:v>1포기</c:v>
                  </c:pt>
                  <c:pt idx="6">
                    <c:v>2개 묶음 6,000</c:v>
                  </c:pt>
                  <c:pt idx="11">
                    <c:v>770g</c:v>
                  </c:pt>
                </c:lvl>
                <c:lvl>
                  <c:pt idx="0">
                    <c:v> 2,999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165 </c:v>
                  </c:pt>
                  <c:pt idx="4">
                    <c:v> 5.8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4,060 </c:v>
                  </c:pt>
                  <c:pt idx="10">
                    <c:v> 2,680 </c:v>
                  </c:pt>
                  <c:pt idx="11">
                    <c:v> 2,280 </c:v>
                  </c:pt>
                  <c:pt idx="12">
                    <c:v> 3,190 </c:v>
                  </c:pt>
                  <c:pt idx="13">
                    <c:v> 2,780 </c:v>
                  </c:pt>
                </c:lvl>
                <c:lvl>
                  <c:pt idx="11">
                    <c:v>원가 2,480</c:v>
                  </c:pt>
                </c:lvl>
                <c:lvl>
                  <c:pt idx="0">
                    <c:v> 1,670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1,800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1">
                    <c:v>원가 2,780</c:v>
                  </c:pt>
                </c:lvl>
                <c:lvl>
                  <c:pt idx="0">
                    <c:v> 1,768 </c:v>
                  </c:pt>
                  <c:pt idx="1">
                    <c:v> 1,923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2,180 </c:v>
                  </c:pt>
                </c:lvl>
                <c:lvl>
                  <c:pt idx="6">
                    <c:v>1망</c:v>
                  </c:pt>
                  <c:pt idx="7">
                    <c:v>1망</c:v>
                  </c:pt>
                  <c:pt idx="11">
                    <c:v>원가 2,980</c:v>
                  </c:pt>
                </c:lvl>
                <c:lvl>
                  <c:pt idx="0">
                    <c:v> 1,959 </c:v>
                  </c:pt>
                  <c:pt idx="1">
                    <c:v> 1,698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15.4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0">
                    <c:v> 8,316 </c:v>
                  </c:pt>
                  <c:pt idx="1">
                    <c:v> 9,188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-9.5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8,880 </c:v>
                  </c:pt>
                  <c:pt idx="11">
                    <c:v> 7,980 </c:v>
                  </c:pt>
                  <c:pt idx="12">
                    <c:v> 7,980 </c:v>
                  </c:pt>
                  <c:pt idx="13">
                    <c:v> 10,000 </c:v>
                  </c:pt>
                </c:lvl>
                <c:lvl>
                  <c:pt idx="11">
                    <c:v>500g / CJ깨끗한콩나물</c:v>
                  </c:pt>
                </c:lvl>
                <c:lvl>
                  <c:pt idx="0">
                    <c:v> 1,514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404 </c:v>
                  </c:pt>
                  <c:pt idx="4">
                    <c:v>-21.0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55,744 </c:v>
                  </c:pt>
                  <c:pt idx="1">
                    <c:v> 53,643 </c:v>
                  </c:pt>
                  <c:pt idx="2">
                    <c:v>↑</c:v>
                  </c:pt>
                  <c:pt idx="3">
                    <c:v> 2,101 </c:v>
                  </c:pt>
                  <c:pt idx="4">
                    <c:v> 3.9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58,000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17일</c:v>
                  </c:pt>
                  <c:pt idx="6">
                    <c:v>07월 18일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19일</c:v>
                  </c:pt>
                  <c:pt idx="10">
                    <c:v>07월 18일</c:v>
                  </c:pt>
                  <c:pt idx="11">
                    <c:v>07월 16일</c:v>
                  </c:pt>
                  <c:pt idx="12">
                    <c:v>07월 20일</c:v>
                  </c:pt>
                  <c:pt idx="13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33142.857142857145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1942.8571428571449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941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3.7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1040</c:v>
                  </c:pt>
                </c:lvl>
                <c:lvl>
                  <c:pt idx="11">
                    <c:v>SK 심곡주유소</c:v>
                  </c:pt>
                  <c:pt idx="13">
                    <c:v>SK 청라에너지</c:v>
                  </c:pt>
                </c:lvl>
                <c:lvl>
                  <c:pt idx="0">
                    <c:v> 1,589 </c:v>
                  </c:pt>
                  <c:pt idx="1">
                    <c:v> 1,596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-0.5 </c:v>
                  </c:pt>
                  <c:pt idx="5">
                    <c:v> 1,617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1,575 </c:v>
                  </c:pt>
                  <c:pt idx="10">
                    <c:v> 1,575 </c:v>
                  </c:pt>
                  <c:pt idx="11">
                    <c:v> 1,579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정상가14,900</c:v>
                  </c:pt>
                  <c:pt idx="7">
                    <c:v>뽀삐 24롤</c:v>
                  </c:pt>
                  <c:pt idx="11">
                    <c:v>크리넥스 24롤</c:v>
                  </c:pt>
                  <c:pt idx="13">
                    <c:v>30롤 / 크리넥스 순수소프트 3겹</c:v>
                  </c:pt>
                </c:lvl>
                <c:lvl>
                  <c:pt idx="0">
                    <c:v> 14,978 </c:v>
                  </c:pt>
                  <c:pt idx="1">
                    <c:v> 14,386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4.1 </c:v>
                  </c:pt>
                  <c:pt idx="5">
                    <c:v> 14,800 </c:v>
                  </c:pt>
                  <c:pt idx="6">
                    <c:v> 10,900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13">
                    <c:v>550g</c:v>
                  </c:pt>
                </c:lvl>
                <c:lvl>
                  <c:pt idx="0">
                    <c:v> 6,390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1,406 </c:v>
                  </c:pt>
                  <c:pt idx="4">
                    <c:v>-18.0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정상가 7,390</c:v>
                  </c:pt>
                  <c:pt idx="7">
                    <c:v>3.2kg</c:v>
                  </c:pt>
                </c:lvl>
                <c:lvl>
                  <c:pt idx="0">
                    <c:v> 7,812 </c:v>
                  </c:pt>
                  <c:pt idx="1">
                    <c:v> 8,740 </c:v>
                  </c:pt>
                  <c:pt idx="2">
                    <c:v>↓</c:v>
                  </c:pt>
                  <c:pt idx="3">
                    <c:v> 928 </c:v>
                  </c:pt>
                  <c:pt idx="4">
                    <c:v>-10.6 </c:v>
                  </c:pt>
                  <c:pt idx="5">
                    <c:v> 7,400 </c:v>
                  </c:pt>
                  <c:pt idx="6">
                    <c:v> 6,890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정상가 14,800</c:v>
                  </c:pt>
                  <c:pt idx="11">
                    <c:v>1+1</c:v>
                  </c:pt>
                </c:lvl>
                <c:lvl>
                  <c:pt idx="0">
                    <c:v> 12,440 </c:v>
                  </c:pt>
                  <c:pt idx="1">
                    <c:v> 11,060 </c:v>
                  </c:pt>
                  <c:pt idx="2">
                    <c:v>↑</c:v>
                  </c:pt>
                  <c:pt idx="3">
                    <c:v> 1,380 </c:v>
                  </c:pt>
                  <c:pt idx="4">
                    <c:v> 12.5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6">
                    <c:v>수입콩두부 800g</c:v>
                  </c:pt>
                  <c:pt idx="7">
                    <c:v>정상가 2,000</c:v>
                  </c:pt>
                </c:lvl>
                <c:lvl>
                  <c:pt idx="0">
                    <c:v> 1,304 </c:v>
                  </c:pt>
                  <c:pt idx="1">
                    <c:v> 1,894 </c:v>
                  </c:pt>
                  <c:pt idx="2">
                    <c:v>↓</c:v>
                  </c:pt>
                  <c:pt idx="3">
                    <c:v> 590 </c:v>
                  </c:pt>
                  <c:pt idx="4">
                    <c:v>-31.2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25,543 </c:v>
                  </c:pt>
                  <c:pt idx="1">
                    <c:v> 25,713 </c:v>
                  </c:pt>
                  <c:pt idx="2">
                    <c:v>↓</c:v>
                  </c:pt>
                  <c:pt idx="3">
                    <c:v> 170 </c:v>
                  </c:pt>
                  <c:pt idx="4">
                    <c:v>-0.7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22,300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원가 2,480</c:v>
                  </c:pt>
                  <c:pt idx="13">
                    <c:v>소 / 420g</c:v>
                  </c:pt>
                </c:lvl>
                <c:lvl>
                  <c:pt idx="0">
                    <c:v> 2,028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1.5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0.3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5">
                    <c:v>정상가 4,100</c:v>
                  </c:pt>
                  <c:pt idx="11">
                    <c:v>오뚜기 0.9L</c:v>
                  </c:pt>
                  <c:pt idx="13">
                    <c:v>1.8L / 할인가 4,780</c:v>
                  </c:pt>
                </c:lvl>
                <c:lvl>
                  <c:pt idx="0">
                    <c:v> 3,942 </c:v>
                  </c:pt>
                  <c:pt idx="1">
                    <c:v> 4,693 </c:v>
                  </c:pt>
                  <c:pt idx="2">
                    <c:v>↓</c:v>
                  </c:pt>
                  <c:pt idx="3">
                    <c:v> 751 </c:v>
                  </c:pt>
                  <c:pt idx="4">
                    <c:v>-16.0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1,330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4.2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4,814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2.2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10,317 </c:v>
                  </c:pt>
                  <c:pt idx="1">
                    <c:v> 7,689 </c:v>
                  </c:pt>
                  <c:pt idx="2">
                    <c:v>↑</c:v>
                  </c:pt>
                  <c:pt idx="3">
                    <c:v> 2,628 </c:v>
                  </c:pt>
                  <c:pt idx="4">
                    <c:v> 34.2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9,720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5">
                    <c:v>중품</c:v>
                  </c:pt>
                  <c:pt idx="6">
                    <c:v>중품 1kg</c:v>
                  </c:pt>
                  <c:pt idx="7">
                    <c:v>중품</c:v>
                  </c:pt>
                  <c:pt idx="11">
                    <c:v>괴산 청결 고춧가루 1kg</c:v>
                  </c:pt>
                </c:lvl>
                <c:lvl>
                  <c:pt idx="0">
                    <c:v> 33,700 </c:v>
                  </c:pt>
                  <c:pt idx="1">
                    <c:v> 26,813 </c:v>
                  </c:pt>
                  <c:pt idx="2">
                    <c:v>↑</c:v>
                  </c:pt>
                  <c:pt idx="3">
                    <c:v> 6,887 </c:v>
                  </c:pt>
                  <c:pt idx="4">
                    <c:v> 25.7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11">
                    <c:v>판매가 3,980</c:v>
                  </c:pt>
                </c:lvl>
                <c:lvl>
                  <c:pt idx="0">
                    <c:v> 2,348 </c:v>
                  </c:pt>
                  <c:pt idx="1">
                    <c:v> 2,609 </c:v>
                  </c:pt>
                  <c:pt idx="2">
                    <c:v>↓</c:v>
                  </c:pt>
                  <c:pt idx="3">
                    <c:v> 261 </c:v>
                  </c:pt>
                  <c:pt idx="4">
                    <c:v>-10.0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2,310 </c:v>
                  </c:pt>
                  <c:pt idx="10">
                    <c:v> 2,480 </c:v>
                  </c:pt>
                  <c:pt idx="11">
                    <c:v> 2,980 </c:v>
                  </c:pt>
                  <c:pt idx="12">
                    <c:v> 2,800 </c:v>
                  </c:pt>
                  <c:pt idx="13">
                    <c:v> 2,560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7">
                    <c:v>특란</c:v>
                  </c:pt>
                  <c:pt idx="11">
                    <c:v>원가 5,480</c:v>
                  </c:pt>
                </c:lvl>
                <c:lvl>
                  <c:pt idx="0">
                    <c:v> 4,501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135 </c:v>
                  </c:pt>
                  <c:pt idx="4">
                    <c:v> 3.1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5,480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4,580 </c:v>
                  </c:pt>
                  <c:pt idx="13">
                    <c:v> 4,480 </c:v>
                  </c:pt>
                </c:lvl>
                <c:lvl>
                  <c:pt idx="7">
                    <c:v>하림</c:v>
                  </c:pt>
                  <c:pt idx="11">
                    <c:v>원가 9,880</c:v>
                  </c:pt>
                </c:lvl>
                <c:lvl>
                  <c:pt idx="0">
                    <c:v> 5,980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614 </c:v>
                  </c:pt>
                  <c:pt idx="4">
                    <c:v> 11.4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5,680 </c:v>
                  </c:pt>
                  <c:pt idx="11">
                    <c:v> 8,880 </c:v>
                  </c:pt>
                  <c:pt idx="12">
                    <c:v> 5,990 </c:v>
                  </c:pt>
                  <c:pt idx="13">
                    <c:v> 6,270 </c:v>
                  </c:pt>
                </c:lvl>
                <c:lvl>
                  <c:pt idx="5">
                    <c:v>국내산</c:v>
                  </c:pt>
                  <c:pt idx="7">
                    <c:v>국내산</c:v>
                  </c:pt>
                </c:lvl>
                <c:lvl>
                  <c:pt idx="0">
                    <c:v> 11,306 </c:v>
                  </c:pt>
                  <c:pt idx="1">
                    <c:v> 11,061 </c:v>
                  </c:pt>
                  <c:pt idx="2">
                    <c:v>↑</c:v>
                  </c:pt>
                  <c:pt idx="3">
                    <c:v> 245 </c:v>
                  </c:pt>
                  <c:pt idx="4">
                    <c:v> 2.2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10,650 </c:v>
                  </c:pt>
                  <c:pt idx="8">
                    <c:v> 9,800 </c:v>
                  </c:pt>
                  <c:pt idx="9">
                    <c:v> 12,800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11,950 </c:v>
                  </c:pt>
                </c:lvl>
                <c:lvl>
                  <c:pt idx="5">
                    <c:v>국내산 한우</c:v>
                  </c:pt>
                  <c:pt idx="7">
                    <c:v>국내산</c:v>
                  </c:pt>
                  <c:pt idx="11">
                    <c:v>국내산 한우</c:v>
                  </c:pt>
                </c:lvl>
                <c:lvl>
                  <c:pt idx="0">
                    <c:v> 44,691 </c:v>
                  </c:pt>
                  <c:pt idx="1">
                    <c:v> 42,183 </c:v>
                  </c:pt>
                  <c:pt idx="2">
                    <c:v>↑</c:v>
                  </c:pt>
                  <c:pt idx="3">
                    <c:v> 2,508 </c:v>
                  </c:pt>
                  <c:pt idx="4">
                    <c:v> 5.9 </c:v>
                  </c:pt>
                  <c:pt idx="5">
                    <c:v> 46,665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45,000 </c:v>
                  </c:pt>
                  <c:pt idx="9">
                    <c:v> 44,000 </c:v>
                  </c:pt>
                  <c:pt idx="10">
                    <c:v> 46,200 </c:v>
                  </c:pt>
                  <c:pt idx="11">
                    <c:v> 37,400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6">
                    <c:v>국물용 400g</c:v>
                  </c:pt>
                </c:lvl>
                <c:lvl>
                  <c:pt idx="0">
                    <c:v> 8,220 </c:v>
                  </c:pt>
                  <c:pt idx="1">
                    <c:v> 9,656 </c:v>
                  </c:pt>
                  <c:pt idx="2">
                    <c:v>↓</c:v>
                  </c:pt>
                  <c:pt idx="3">
                    <c:v> 1,436 </c:v>
                  </c:pt>
                  <c:pt idx="4">
                    <c:v>-14.9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6">
                    <c:v>대</c:v>
                  </c:pt>
                  <c:pt idx="11">
                    <c:v>중</c:v>
                  </c:pt>
                  <c:pt idx="13">
                    <c:v>중</c:v>
                  </c:pt>
                </c:lvl>
                <c:lvl>
                  <c:pt idx="0">
                    <c:v> 3,028 </c:v>
                  </c:pt>
                  <c:pt idx="1">
                    <c:v> 2,439 </c:v>
                  </c:pt>
                  <c:pt idx="2">
                    <c:v>↑</c:v>
                  </c:pt>
                  <c:pt idx="3">
                    <c:v> 589 </c:v>
                  </c:pt>
                  <c:pt idx="4">
                    <c:v> 24.1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6">
                    <c:v>4개 10,000</c:v>
                  </c:pt>
                  <c:pt idx="11">
                    <c:v>9개입 8,980</c:v>
                  </c:pt>
                </c:lvl>
                <c:lvl>
                  <c:pt idx="0">
                    <c:v> 1,589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339 </c:v>
                  </c:pt>
                  <c:pt idx="4">
                    <c:v> 27.1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5">
                    <c:v>1포기</c:v>
                  </c:pt>
                  <c:pt idx="6">
                    <c:v>2개 묶음 6,000</c:v>
                  </c:pt>
                  <c:pt idx="11">
                    <c:v>770g</c:v>
                  </c:pt>
                </c:lvl>
                <c:lvl>
                  <c:pt idx="0">
                    <c:v> 2,999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165 </c:v>
                  </c:pt>
                  <c:pt idx="4">
                    <c:v> 5.8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4,060 </c:v>
                  </c:pt>
                  <c:pt idx="10">
                    <c:v> 2,680 </c:v>
                  </c:pt>
                  <c:pt idx="11">
                    <c:v> 2,280 </c:v>
                  </c:pt>
                  <c:pt idx="12">
                    <c:v> 3,190 </c:v>
                  </c:pt>
                  <c:pt idx="13">
                    <c:v> 2,780 </c:v>
                  </c:pt>
                </c:lvl>
                <c:lvl>
                  <c:pt idx="11">
                    <c:v>원가 2,480</c:v>
                  </c:pt>
                </c:lvl>
                <c:lvl>
                  <c:pt idx="0">
                    <c:v> 1,670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-2.5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1,800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11">
                    <c:v>원가 2,780</c:v>
                  </c:pt>
                </c:lvl>
                <c:lvl>
                  <c:pt idx="0">
                    <c:v> 1,768 </c:v>
                  </c:pt>
                  <c:pt idx="1">
                    <c:v> 1,923 </c:v>
                  </c:pt>
                  <c:pt idx="2">
                    <c:v>↓</c:v>
                  </c:pt>
                  <c:pt idx="3">
                    <c:v> 155 </c:v>
                  </c:pt>
                  <c:pt idx="4">
                    <c:v>-8.1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2,180 </c:v>
                  </c:pt>
                </c:lvl>
                <c:lvl>
                  <c:pt idx="6">
                    <c:v>1망</c:v>
                  </c:pt>
                  <c:pt idx="7">
                    <c:v>1망</c:v>
                  </c:pt>
                  <c:pt idx="11">
                    <c:v>원가 2,980</c:v>
                  </c:pt>
                </c:lvl>
                <c:lvl>
                  <c:pt idx="0">
                    <c:v> 1,959 </c:v>
                  </c:pt>
                  <c:pt idx="1">
                    <c:v> 1,698 </c:v>
                  </c:pt>
                  <c:pt idx="2">
                    <c:v>↑</c:v>
                  </c:pt>
                  <c:pt idx="3">
                    <c:v> 261 </c:v>
                  </c:pt>
                  <c:pt idx="4">
                    <c:v> 15.4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2,900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0">
                    <c:v> 8,316 </c:v>
                  </c:pt>
                  <c:pt idx="1">
                    <c:v> 9,188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-9.5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8,880 </c:v>
                  </c:pt>
                  <c:pt idx="11">
                    <c:v> 7,980 </c:v>
                  </c:pt>
                  <c:pt idx="12">
                    <c:v> 7,980 </c:v>
                  </c:pt>
                  <c:pt idx="13">
                    <c:v> 10,000 </c:v>
                  </c:pt>
                </c:lvl>
                <c:lvl>
                  <c:pt idx="11">
                    <c:v>500g / CJ깨끗한콩나물</c:v>
                  </c:pt>
                </c:lvl>
                <c:lvl>
                  <c:pt idx="0">
                    <c:v> 1,514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404 </c:v>
                  </c:pt>
                  <c:pt idx="4">
                    <c:v>-21.0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/ 20kg 없음.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55,744 </c:v>
                  </c:pt>
                  <c:pt idx="1">
                    <c:v> 53,643 </c:v>
                  </c:pt>
                  <c:pt idx="2">
                    <c:v>↑</c:v>
                  </c:pt>
                  <c:pt idx="3">
                    <c:v> 2,101 </c:v>
                  </c:pt>
                  <c:pt idx="4">
                    <c:v> 3.9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58,000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17일</c:v>
                  </c:pt>
                  <c:pt idx="6">
                    <c:v>07월 18일</c:v>
                  </c:pt>
                  <c:pt idx="7">
                    <c:v>07월 09일</c:v>
                  </c:pt>
                  <c:pt idx="8">
                    <c:v>07월 10일</c:v>
                  </c:pt>
                  <c:pt idx="9">
                    <c:v>07월 19일</c:v>
                  </c:pt>
                  <c:pt idx="10">
                    <c:v>07월 18일</c:v>
                  </c:pt>
                  <c:pt idx="11">
                    <c:v>07월 16일</c:v>
                  </c:pt>
                  <c:pt idx="12">
                    <c:v>07월 20일</c:v>
                  </c:pt>
                  <c:pt idx="13">
                    <c:v>07월 16일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474240"/>
        <c:axId val="162496512"/>
      </c:barChart>
      <c:catAx>
        <c:axId val="162474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62496512"/>
        <c:crosses val="autoZero"/>
        <c:auto val="1"/>
        <c:lblAlgn val="ctr"/>
        <c:lblOffset val="100"/>
        <c:noMultiLvlLbl val="0"/>
      </c:catAx>
      <c:valAx>
        <c:axId val="16249651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2474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10" customFormat="1" ht="39.950000000000003" customHeight="1" x14ac:dyDescent="0.15">
      <c r="A2" s="35" t="s">
        <v>18</v>
      </c>
      <c r="B2" s="35" t="s">
        <v>19</v>
      </c>
      <c r="C2" s="35" t="s">
        <v>20</v>
      </c>
      <c r="D2" s="43" t="s">
        <v>34</v>
      </c>
      <c r="E2" s="43" t="s">
        <v>35</v>
      </c>
      <c r="F2" s="39" t="s">
        <v>36</v>
      </c>
      <c r="G2" s="40"/>
      <c r="H2" s="37" t="s">
        <v>61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101</v>
      </c>
      <c r="N2" s="21" t="s">
        <v>100</v>
      </c>
      <c r="O2" s="11" t="s">
        <v>54</v>
      </c>
      <c r="P2" s="22" t="s">
        <v>102</v>
      </c>
      <c r="Q2" s="22" t="s">
        <v>103</v>
      </c>
    </row>
    <row r="3" spans="1:17" s="10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29">
        <v>43298</v>
      </c>
      <c r="J3" s="29">
        <v>43299</v>
      </c>
      <c r="K3" s="29">
        <v>43290</v>
      </c>
      <c r="L3" s="29">
        <v>43291</v>
      </c>
      <c r="M3" s="29">
        <v>43300</v>
      </c>
      <c r="N3" s="29">
        <v>43299</v>
      </c>
      <c r="O3" s="29">
        <v>43297</v>
      </c>
      <c r="P3" s="29">
        <v>43301</v>
      </c>
      <c r="Q3" s="29">
        <v>43297</v>
      </c>
    </row>
    <row r="4" spans="1:17" s="14" customFormat="1" ht="19.5" customHeight="1" x14ac:dyDescent="0.15">
      <c r="A4" s="45" t="s">
        <v>21</v>
      </c>
      <c r="B4" s="33" t="s">
        <v>22</v>
      </c>
      <c r="C4" s="12" t="s">
        <v>32</v>
      </c>
      <c r="D4" s="3">
        <f>AVERAGE(I4:Q4)</f>
        <v>55744.444444444445</v>
      </c>
      <c r="E4" s="3">
        <v>53643</v>
      </c>
      <c r="F4" s="4" t="str">
        <f>IF((D4-E4)&lt;0,"↓",IF((D4-E4)&gt;0,"↑",""))</f>
        <v>↑</v>
      </c>
      <c r="G4" s="5">
        <f>ABS(D4-E4)</f>
        <v>2101.4444444444453</v>
      </c>
      <c r="H4" s="26">
        <f>ROUND(((D4-E4)/E4)*100,1)</f>
        <v>3.9</v>
      </c>
      <c r="I4" s="13">
        <v>60000</v>
      </c>
      <c r="J4" s="13">
        <v>55000</v>
      </c>
      <c r="K4" s="13">
        <v>58000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6"/>
      <c r="B5" s="34"/>
      <c r="C5" s="12" t="s">
        <v>42</v>
      </c>
      <c r="D5" s="3"/>
      <c r="E5" s="3"/>
      <c r="F5" s="4"/>
      <c r="G5" s="5"/>
      <c r="H5" s="26"/>
      <c r="I5" s="13" t="s">
        <v>62</v>
      </c>
      <c r="J5" s="13" t="s">
        <v>60</v>
      </c>
      <c r="K5" s="13" t="s">
        <v>63</v>
      </c>
      <c r="L5" s="13" t="s">
        <v>58</v>
      </c>
      <c r="M5" s="13" t="s">
        <v>153</v>
      </c>
      <c r="N5" s="13" t="s">
        <v>152</v>
      </c>
      <c r="O5" s="13" t="s">
        <v>125</v>
      </c>
      <c r="P5" s="13" t="s">
        <v>64</v>
      </c>
      <c r="Q5" s="13" t="s">
        <v>151</v>
      </c>
    </row>
    <row r="6" spans="1:17" s="14" customFormat="1" ht="19.5" customHeight="1" x14ac:dyDescent="0.15">
      <c r="A6" s="46"/>
      <c r="B6" s="33" t="s">
        <v>73</v>
      </c>
      <c r="C6" s="12" t="s">
        <v>0</v>
      </c>
      <c r="D6" s="3">
        <f>AVERAGE(I6:Q6)</f>
        <v>1514.4444444444443</v>
      </c>
      <c r="E6" s="3">
        <v>1918</v>
      </c>
      <c r="F6" s="4" t="str">
        <f>IF((D6-E6)&lt;0,"↓",IF((D6-E6)&gt;0,"↑",""))</f>
        <v>↓</v>
      </c>
      <c r="G6" s="5">
        <f>ABS(D6-E6)</f>
        <v>403.55555555555566</v>
      </c>
      <c r="H6" s="26">
        <f>ROUND(((D6-E6)/E6)*100,1)</f>
        <v>-21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3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126</v>
      </c>
      <c r="P7" s="13"/>
      <c r="Q7" s="13"/>
    </row>
    <row r="8" spans="1:17" s="14" customFormat="1" ht="19.5" customHeight="1" x14ac:dyDescent="0.15">
      <c r="A8" s="46"/>
      <c r="B8" s="33" t="s">
        <v>80</v>
      </c>
      <c r="C8" s="12" t="s">
        <v>1</v>
      </c>
      <c r="D8" s="3">
        <f>AVERAGE(I8:Q8)</f>
        <v>8315.5555555555547</v>
      </c>
      <c r="E8" s="3">
        <v>9188</v>
      </c>
      <c r="F8" s="4" t="str">
        <f>IF((D8-E8)&lt;0,"↓",IF((D8-E8)&gt;0,"↑",""))</f>
        <v>↓</v>
      </c>
      <c r="G8" s="5">
        <f>ABS(D8-E8)</f>
        <v>872.44444444444525</v>
      </c>
      <c r="H8" s="26">
        <f>ROUND(((D8-E8)/E8)*100,1)</f>
        <v>-9.5</v>
      </c>
      <c r="I8" s="13">
        <v>7000</v>
      </c>
      <c r="J8" s="13">
        <v>7000</v>
      </c>
      <c r="K8" s="13">
        <v>8000</v>
      </c>
      <c r="L8" s="13">
        <v>8000</v>
      </c>
      <c r="M8" s="13">
        <v>10000</v>
      </c>
      <c r="N8" s="13">
        <v>8880</v>
      </c>
      <c r="O8" s="13">
        <v>7980</v>
      </c>
      <c r="P8" s="13">
        <v>7980</v>
      </c>
      <c r="Q8" s="13">
        <v>10000</v>
      </c>
    </row>
    <row r="9" spans="1:17" s="14" customFormat="1" ht="19.5" customHeight="1" x14ac:dyDescent="0.15">
      <c r="A9" s="46"/>
      <c r="B9" s="3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6"/>
      <c r="B10" s="33" t="s">
        <v>79</v>
      </c>
      <c r="C10" s="12" t="s">
        <v>2</v>
      </c>
      <c r="D10" s="3">
        <f>AVERAGE(I10:Q10)</f>
        <v>1958.8888888888889</v>
      </c>
      <c r="E10" s="3">
        <v>1698</v>
      </c>
      <c r="F10" s="4" t="str">
        <f>IF((D10-E10)&lt;0,"↓",IF((D10-E10)&gt;0,"↑",""))</f>
        <v>↑</v>
      </c>
      <c r="G10" s="5">
        <f>ABS(D10-E10)</f>
        <v>260.88888888888891</v>
      </c>
      <c r="H10" s="26">
        <f>ROUND(((D10-E10)/E10)*100,1)</f>
        <v>15.4</v>
      </c>
      <c r="I10" s="13">
        <v>1000</v>
      </c>
      <c r="J10" s="13">
        <v>1000</v>
      </c>
      <c r="K10" s="13">
        <v>1500</v>
      </c>
      <c r="L10" s="13">
        <v>2000</v>
      </c>
      <c r="M10" s="13">
        <v>2380</v>
      </c>
      <c r="N10" s="13">
        <v>2900</v>
      </c>
      <c r="O10" s="13">
        <v>2480</v>
      </c>
      <c r="P10" s="13">
        <v>2490</v>
      </c>
      <c r="Q10" s="13">
        <v>1880</v>
      </c>
    </row>
    <row r="11" spans="1:17" s="14" customFormat="1" ht="19.5" customHeight="1" x14ac:dyDescent="0.15">
      <c r="A11" s="46"/>
      <c r="B11" s="34"/>
      <c r="C11" s="12" t="s">
        <v>42</v>
      </c>
      <c r="D11" s="3"/>
      <c r="E11" s="3"/>
      <c r="F11" s="4"/>
      <c r="G11" s="5"/>
      <c r="H11" s="26"/>
      <c r="I11" s="13"/>
      <c r="J11" s="13" t="s">
        <v>110</v>
      </c>
      <c r="K11" s="13" t="s">
        <v>110</v>
      </c>
      <c r="L11" s="13"/>
      <c r="M11" s="13"/>
      <c r="N11" s="13"/>
      <c r="O11" s="13" t="s">
        <v>127</v>
      </c>
      <c r="P11" s="13"/>
      <c r="Q11" s="13"/>
    </row>
    <row r="12" spans="1:17" s="14" customFormat="1" ht="19.5" customHeight="1" x14ac:dyDescent="0.15">
      <c r="A12" s="46"/>
      <c r="B12" s="33" t="s">
        <v>78</v>
      </c>
      <c r="C12" s="12" t="s">
        <v>2</v>
      </c>
      <c r="D12" s="3">
        <f>AVERAGE(I12:Q12)</f>
        <v>1767.7777777777778</v>
      </c>
      <c r="E12" s="3">
        <v>1923</v>
      </c>
      <c r="F12" s="4" t="str">
        <f>IF((D12-E12)&lt;0,"↓",IF((D12-E12)&gt;0,"↑",""))</f>
        <v>↓</v>
      </c>
      <c r="G12" s="5">
        <f>ABS(D12-E12)</f>
        <v>155.22222222222217</v>
      </c>
      <c r="H12" s="26">
        <f>ROUND(((D12-E12)/E12)*100,1)</f>
        <v>-8.1</v>
      </c>
      <c r="I12" s="13">
        <v>1000</v>
      </c>
      <c r="J12" s="13">
        <v>1000</v>
      </c>
      <c r="K12" s="13">
        <v>1000</v>
      </c>
      <c r="L12" s="13">
        <v>1500</v>
      </c>
      <c r="M12" s="13">
        <v>1780</v>
      </c>
      <c r="N12" s="13">
        <v>1980</v>
      </c>
      <c r="O12" s="13">
        <v>1980</v>
      </c>
      <c r="P12" s="13">
        <v>3490</v>
      </c>
      <c r="Q12" s="13">
        <v>2180</v>
      </c>
    </row>
    <row r="13" spans="1:17" s="14" customFormat="1" ht="19.5" customHeight="1" x14ac:dyDescent="0.15">
      <c r="A13" s="46"/>
      <c r="B13" s="34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 t="s">
        <v>144</v>
      </c>
      <c r="L13" s="13"/>
      <c r="M13" s="13"/>
      <c r="N13" s="13"/>
      <c r="O13" s="13" t="s">
        <v>128</v>
      </c>
      <c r="P13" s="13"/>
      <c r="Q13" s="13"/>
    </row>
    <row r="14" spans="1:17" s="14" customFormat="1" ht="19.5" customHeight="1" x14ac:dyDescent="0.15">
      <c r="A14" s="46"/>
      <c r="B14" s="33" t="s">
        <v>23</v>
      </c>
      <c r="C14" s="12" t="s">
        <v>2</v>
      </c>
      <c r="D14" s="3">
        <f>AVERAGE(I14:Q14)</f>
        <v>1670</v>
      </c>
      <c r="E14" s="3">
        <v>1712</v>
      </c>
      <c r="F14" s="4" t="str">
        <f>IF((D14-E14)&lt;0,"↓",IF((D14-E14)&gt;0,"↑",""))</f>
        <v>↓</v>
      </c>
      <c r="G14" s="5">
        <f>ABS(D14-E14)</f>
        <v>42</v>
      </c>
      <c r="H14" s="26">
        <f>ROUND(((D14-E14)/E14)*100,1)</f>
        <v>-2.5</v>
      </c>
      <c r="I14" s="13">
        <v>1000</v>
      </c>
      <c r="J14" s="13">
        <v>1500</v>
      </c>
      <c r="K14" s="13">
        <v>1000</v>
      </c>
      <c r="L14" s="13">
        <v>1500</v>
      </c>
      <c r="M14" s="13">
        <v>1880</v>
      </c>
      <c r="N14" s="13">
        <v>1800</v>
      </c>
      <c r="O14" s="13">
        <v>1980</v>
      </c>
      <c r="P14" s="13">
        <v>2490</v>
      </c>
      <c r="Q14" s="13">
        <v>1880</v>
      </c>
    </row>
    <row r="15" spans="1:17" s="14" customFormat="1" ht="19.5" customHeight="1" x14ac:dyDescent="0.15">
      <c r="A15" s="46"/>
      <c r="B15" s="3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129</v>
      </c>
      <c r="P15" s="13"/>
      <c r="Q15" s="13"/>
    </row>
    <row r="16" spans="1:17" s="14" customFormat="1" ht="19.5" customHeight="1" x14ac:dyDescent="0.15">
      <c r="A16" s="46"/>
      <c r="B16" s="33" t="s">
        <v>77</v>
      </c>
      <c r="C16" s="12" t="s">
        <v>31</v>
      </c>
      <c r="D16" s="3">
        <f>AVERAGE(I16:Q16)</f>
        <v>2998.8888888888887</v>
      </c>
      <c r="E16" s="3">
        <v>2834</v>
      </c>
      <c r="F16" s="4" t="str">
        <f>IF((D16-E16)&lt;0,"↓",IF((D16-E16)&gt;0,"↑",""))</f>
        <v>↑</v>
      </c>
      <c r="G16" s="5">
        <f>ABS(D16-E16)</f>
        <v>164.88888888888869</v>
      </c>
      <c r="H16" s="26">
        <f>ROUND(((D16-E16)/E16)*100,1)</f>
        <v>5.8</v>
      </c>
      <c r="I16" s="13">
        <v>3000</v>
      </c>
      <c r="J16" s="13">
        <v>3000</v>
      </c>
      <c r="K16" s="13">
        <v>3000</v>
      </c>
      <c r="L16" s="13">
        <v>3000</v>
      </c>
      <c r="M16" s="13">
        <v>4060</v>
      </c>
      <c r="N16" s="13">
        <v>2680</v>
      </c>
      <c r="O16" s="13">
        <v>2280</v>
      </c>
      <c r="P16" s="13">
        <v>3190</v>
      </c>
      <c r="Q16" s="13">
        <v>2780</v>
      </c>
    </row>
    <row r="17" spans="1:17" s="14" customFormat="1" ht="19.5" customHeight="1" x14ac:dyDescent="0.15">
      <c r="A17" s="46"/>
      <c r="B17" s="34"/>
      <c r="C17" s="12" t="s">
        <v>42</v>
      </c>
      <c r="D17" s="3"/>
      <c r="E17" s="3"/>
      <c r="F17" s="4"/>
      <c r="G17" s="5"/>
      <c r="H17" s="26"/>
      <c r="I17" s="13" t="s">
        <v>56</v>
      </c>
      <c r="J17" s="13" t="s">
        <v>111</v>
      </c>
      <c r="K17" s="13"/>
      <c r="L17" s="13"/>
      <c r="M17" s="13"/>
      <c r="N17" s="13"/>
      <c r="O17" s="13" t="s">
        <v>130</v>
      </c>
      <c r="P17" s="13"/>
      <c r="Q17" s="13"/>
    </row>
    <row r="18" spans="1:17" s="14" customFormat="1" ht="19.5" customHeight="1" x14ac:dyDescent="0.15">
      <c r="A18" s="46"/>
      <c r="B18" s="33" t="s">
        <v>76</v>
      </c>
      <c r="C18" s="12" t="s">
        <v>3</v>
      </c>
      <c r="D18" s="3">
        <f>AVERAGE(I18:Q18)</f>
        <v>1588.6666666666667</v>
      </c>
      <c r="E18" s="3">
        <v>1250</v>
      </c>
      <c r="F18" s="4" t="str">
        <f>IF((D18-E18)&lt;0,"↓",IF((D18-E18)&gt;0,"↑",""))</f>
        <v>↑</v>
      </c>
      <c r="G18" s="5">
        <f>ABS(D18-E18)</f>
        <v>338.66666666666674</v>
      </c>
      <c r="H18" s="26">
        <f>ROUND(((D18-E18)/E18)*100,1)</f>
        <v>27.1</v>
      </c>
      <c r="I18" s="13">
        <v>2000</v>
      </c>
      <c r="J18" s="13">
        <v>2500</v>
      </c>
      <c r="K18" s="13">
        <v>2000</v>
      </c>
      <c r="L18" s="13">
        <v>1000</v>
      </c>
      <c r="M18" s="13">
        <v>1480</v>
      </c>
      <c r="N18" s="13">
        <v>1330</v>
      </c>
      <c r="O18" s="13">
        <v>998</v>
      </c>
      <c r="P18" s="13">
        <v>1670</v>
      </c>
      <c r="Q18" s="13">
        <v>1320</v>
      </c>
    </row>
    <row r="19" spans="1:17" s="14" customFormat="1" ht="18.75" customHeight="1" x14ac:dyDescent="0.15">
      <c r="A19" s="46"/>
      <c r="B19" s="34"/>
      <c r="C19" s="12" t="s">
        <v>42</v>
      </c>
      <c r="D19" s="3"/>
      <c r="E19" s="3"/>
      <c r="F19" s="4"/>
      <c r="G19" s="5"/>
      <c r="H19" s="26"/>
      <c r="I19" s="15"/>
      <c r="J19" s="13" t="s">
        <v>112</v>
      </c>
      <c r="K19" s="15"/>
      <c r="L19" s="13"/>
      <c r="M19" s="13"/>
      <c r="N19" s="13"/>
      <c r="O19" s="15" t="s">
        <v>131</v>
      </c>
      <c r="P19" s="15"/>
      <c r="Q19" s="13"/>
    </row>
    <row r="20" spans="1:17" s="14" customFormat="1" ht="19.5" customHeight="1" x14ac:dyDescent="0.15">
      <c r="A20" s="46"/>
      <c r="B20" s="33" t="s">
        <v>72</v>
      </c>
      <c r="C20" s="12" t="s">
        <v>43</v>
      </c>
      <c r="D20" s="3">
        <f>AVERAGE(I20:Q20)</f>
        <v>3027.7777777777778</v>
      </c>
      <c r="E20" s="3">
        <v>2439</v>
      </c>
      <c r="F20" s="4" t="str">
        <f>IF((D20-E20)&lt;0,"↓",IF((D20-E20)&gt;0,"↑",""))</f>
        <v>↑</v>
      </c>
      <c r="G20" s="5">
        <f>ABS(D20-E20)</f>
        <v>588.77777777777783</v>
      </c>
      <c r="H20" s="26">
        <f>ROUND(((D20-E20)/E20)*100,1)</f>
        <v>24.1</v>
      </c>
      <c r="I20" s="13">
        <v>3500</v>
      </c>
      <c r="J20" s="13">
        <v>4000</v>
      </c>
      <c r="K20" s="13">
        <v>3000</v>
      </c>
      <c r="L20" s="13">
        <v>2000</v>
      </c>
      <c r="M20" s="13">
        <v>2500</v>
      </c>
      <c r="N20" s="13">
        <v>2480</v>
      </c>
      <c r="O20" s="13">
        <v>4980</v>
      </c>
      <c r="P20" s="13">
        <v>2490</v>
      </c>
      <c r="Q20" s="13">
        <v>2300</v>
      </c>
    </row>
    <row r="21" spans="1:17" s="14" customFormat="1" ht="19.5" customHeight="1" x14ac:dyDescent="0.15">
      <c r="A21" s="46"/>
      <c r="B21" s="34"/>
      <c r="C21" s="12" t="s">
        <v>42</v>
      </c>
      <c r="D21" s="3"/>
      <c r="E21" s="3"/>
      <c r="F21" s="4"/>
      <c r="G21" s="5"/>
      <c r="H21" s="26"/>
      <c r="I21" s="13"/>
      <c r="J21" s="13" t="s">
        <v>113</v>
      </c>
      <c r="K21" s="15"/>
      <c r="L21" s="13"/>
      <c r="M21" s="13"/>
      <c r="N21" s="13"/>
      <c r="O21" s="13" t="s">
        <v>132</v>
      </c>
      <c r="P21" s="13"/>
      <c r="Q21" s="13" t="s">
        <v>105</v>
      </c>
    </row>
    <row r="22" spans="1:17" s="14" customFormat="1" ht="19.5" customHeight="1" x14ac:dyDescent="0.15">
      <c r="A22" s="46"/>
      <c r="B22" s="33" t="s">
        <v>75</v>
      </c>
      <c r="C22" s="12" t="s">
        <v>67</v>
      </c>
      <c r="D22" s="3">
        <f>AVERAGE(I22:Q22)</f>
        <v>8220</v>
      </c>
      <c r="E22" s="3">
        <v>9656</v>
      </c>
      <c r="F22" s="4" t="str">
        <f>IF((D22-E22)&lt;0,"↓",IF((D22-E22)&gt;0,"↑",""))</f>
        <v>↓</v>
      </c>
      <c r="G22" s="5">
        <f>ABS(D22-E22)</f>
        <v>1436</v>
      </c>
      <c r="H22" s="26">
        <f>ROUND(((D22-E22)/E22)*100,1)</f>
        <v>-14.9</v>
      </c>
      <c r="I22" s="13">
        <v>5000</v>
      </c>
      <c r="J22" s="13">
        <v>5000</v>
      </c>
      <c r="K22" s="13">
        <v>5000</v>
      </c>
      <c r="L22" s="13">
        <v>9000</v>
      </c>
      <c r="M22" s="13">
        <v>8720</v>
      </c>
      <c r="N22" s="13">
        <v>11200</v>
      </c>
      <c r="O22" s="13">
        <v>9440</v>
      </c>
      <c r="P22" s="13">
        <v>11900</v>
      </c>
      <c r="Q22" s="13">
        <v>8720</v>
      </c>
    </row>
    <row r="23" spans="1:17" s="14" customFormat="1" ht="19.5" customHeight="1" x14ac:dyDescent="0.15">
      <c r="A23" s="46"/>
      <c r="B23" s="34"/>
      <c r="C23" s="12" t="s">
        <v>42</v>
      </c>
      <c r="D23" s="3"/>
      <c r="E23" s="3"/>
      <c r="F23" s="4"/>
      <c r="G23" s="5"/>
      <c r="H23" s="26"/>
      <c r="I23" s="20"/>
      <c r="J23" s="20" t="s">
        <v>114</v>
      </c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6"/>
      <c r="B24" s="33" t="s">
        <v>74</v>
      </c>
      <c r="C24" s="12" t="s">
        <v>49</v>
      </c>
      <c r="D24" s="3">
        <f>AVERAGE(I24:Q24)</f>
        <v>44690.555555555555</v>
      </c>
      <c r="E24" s="3">
        <v>42183</v>
      </c>
      <c r="F24" s="4" t="str">
        <f>IF((D24-E24)&lt;0,"↓",IF((D24-E24)&gt;0,"↑",""))</f>
        <v>↑</v>
      </c>
      <c r="G24" s="5">
        <f>ABS(D24-E24)</f>
        <v>2507.5555555555547</v>
      </c>
      <c r="H24" s="26">
        <f>ROUND(((D24-E24)/E24)*100,1)</f>
        <v>5.9</v>
      </c>
      <c r="I24" s="13">
        <v>46665</v>
      </c>
      <c r="J24" s="13">
        <v>44350</v>
      </c>
      <c r="K24" s="13">
        <v>44650</v>
      </c>
      <c r="L24" s="13">
        <v>45000</v>
      </c>
      <c r="M24" s="31">
        <v>44000</v>
      </c>
      <c r="N24" s="13">
        <v>46200</v>
      </c>
      <c r="O24" s="13">
        <v>37400</v>
      </c>
      <c r="P24" s="13">
        <v>49950</v>
      </c>
      <c r="Q24" s="31">
        <v>44000</v>
      </c>
    </row>
    <row r="25" spans="1:17" s="18" customFormat="1" ht="24" customHeight="1" x14ac:dyDescent="0.15">
      <c r="A25" s="46"/>
      <c r="B25" s="34"/>
      <c r="C25" s="17" t="s">
        <v>42</v>
      </c>
      <c r="D25" s="3"/>
      <c r="E25" s="7"/>
      <c r="F25" s="8"/>
      <c r="G25" s="9"/>
      <c r="H25" s="27"/>
      <c r="I25" s="16" t="s">
        <v>120</v>
      </c>
      <c r="J25" s="16"/>
      <c r="K25" s="16" t="s">
        <v>121</v>
      </c>
      <c r="L25" s="16"/>
      <c r="N25" s="16"/>
      <c r="O25" s="16" t="s">
        <v>120</v>
      </c>
      <c r="P25" s="16"/>
    </row>
    <row r="26" spans="1:17" s="14" customFormat="1" ht="24" customHeight="1" x14ac:dyDescent="0.15">
      <c r="A26" s="46"/>
      <c r="B26" s="33" t="s">
        <v>24</v>
      </c>
      <c r="C26" s="12" t="s">
        <v>4</v>
      </c>
      <c r="D26" s="3">
        <f>AVERAGE(I26:Q26)</f>
        <v>11305.555555555555</v>
      </c>
      <c r="E26" s="3">
        <v>11061</v>
      </c>
      <c r="F26" s="4" t="str">
        <f>IF((D26-E26)&lt;0,"↓",IF((D26-E26)&gt;0,"↑",""))</f>
        <v>↑</v>
      </c>
      <c r="G26" s="5">
        <f>ABS(D26-E26)</f>
        <v>244.55555555555475</v>
      </c>
      <c r="H26" s="26">
        <f>ROUND(((D26-E26)/E26)*100,1)</f>
        <v>2.2000000000000002</v>
      </c>
      <c r="I26" s="13">
        <v>11500</v>
      </c>
      <c r="J26" s="13">
        <v>11350</v>
      </c>
      <c r="K26" s="13">
        <v>10650</v>
      </c>
      <c r="L26" s="13">
        <v>9800</v>
      </c>
      <c r="M26" s="31">
        <v>12800</v>
      </c>
      <c r="N26" s="13">
        <v>11400</v>
      </c>
      <c r="O26" s="13">
        <v>12400</v>
      </c>
      <c r="P26" s="13">
        <v>9900</v>
      </c>
      <c r="Q26" s="31">
        <v>11950</v>
      </c>
    </row>
    <row r="27" spans="1:17" s="18" customFormat="1" ht="24" customHeight="1" x14ac:dyDescent="0.15">
      <c r="A27" s="46"/>
      <c r="B27" s="34"/>
      <c r="C27" s="17" t="s">
        <v>42</v>
      </c>
      <c r="D27" s="3"/>
      <c r="E27" s="7"/>
      <c r="F27" s="8"/>
      <c r="G27" s="9"/>
      <c r="H27" s="27"/>
      <c r="I27" s="16" t="s">
        <v>121</v>
      </c>
      <c r="J27" s="16"/>
      <c r="K27" s="16" t="s">
        <v>121</v>
      </c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6"/>
      <c r="B28" s="33" t="s">
        <v>41</v>
      </c>
      <c r="C28" s="12" t="s">
        <v>44</v>
      </c>
      <c r="D28" s="3">
        <f>AVERAGE(I28:Q28)</f>
        <v>5980</v>
      </c>
      <c r="E28" s="3">
        <v>5366</v>
      </c>
      <c r="F28" s="4" t="str">
        <f>IF((D28-E28)&lt;0,"↓",IF((D28-E28)&gt;0,"↑",""))</f>
        <v>↑</v>
      </c>
      <c r="G28" s="5">
        <f>ABS(D28-E28)</f>
        <v>614</v>
      </c>
      <c r="H28" s="26">
        <f>ROUND(((D28-E28)/E28)*100,1)</f>
        <v>11.4</v>
      </c>
      <c r="I28" s="13">
        <v>5500</v>
      </c>
      <c r="J28" s="13">
        <v>5500</v>
      </c>
      <c r="K28" s="13">
        <v>5500</v>
      </c>
      <c r="L28" s="13">
        <v>5000</v>
      </c>
      <c r="M28" s="13">
        <v>5500</v>
      </c>
      <c r="N28" s="13">
        <v>5680</v>
      </c>
      <c r="O28" s="13">
        <v>8880</v>
      </c>
      <c r="P28" s="13">
        <v>5990</v>
      </c>
      <c r="Q28" s="13">
        <v>6270</v>
      </c>
    </row>
    <row r="29" spans="1:17" s="14" customFormat="1" ht="19.5" customHeight="1" x14ac:dyDescent="0.15">
      <c r="A29" s="46"/>
      <c r="B29" s="34"/>
      <c r="C29" s="12" t="s">
        <v>42</v>
      </c>
      <c r="D29" s="3"/>
      <c r="E29" s="3"/>
      <c r="F29" s="4"/>
      <c r="G29" s="5"/>
      <c r="H29" s="26"/>
      <c r="I29" s="13"/>
      <c r="J29" s="13"/>
      <c r="K29" s="13" t="s">
        <v>145</v>
      </c>
      <c r="L29" s="13"/>
      <c r="M29" s="13"/>
      <c r="N29" s="13"/>
      <c r="O29" s="13" t="s">
        <v>133</v>
      </c>
      <c r="P29" s="13"/>
      <c r="Q29" s="13"/>
    </row>
    <row r="30" spans="1:17" s="14" customFormat="1" ht="19.5" customHeight="1" x14ac:dyDescent="0.15">
      <c r="A30" s="46"/>
      <c r="B30" s="33" t="s">
        <v>81</v>
      </c>
      <c r="C30" s="12" t="s">
        <v>5</v>
      </c>
      <c r="D30" s="3">
        <f>AVERAGE(I30:Q30)</f>
        <v>4501.1111111111113</v>
      </c>
      <c r="E30" s="3">
        <v>4366</v>
      </c>
      <c r="F30" s="4" t="str">
        <f>IF((D30-E30)&lt;0,"↓",IF((D30-E30)&gt;0,"↑",""))</f>
        <v>↑</v>
      </c>
      <c r="G30" s="5">
        <f>ABS(D30-E30)</f>
        <v>135.11111111111131</v>
      </c>
      <c r="H30" s="26">
        <f>ROUND(((D30-E30)/E30)*100,1)</f>
        <v>3.1</v>
      </c>
      <c r="I30" s="13">
        <v>3500</v>
      </c>
      <c r="J30" s="13">
        <v>3500</v>
      </c>
      <c r="K30" s="13">
        <v>4000</v>
      </c>
      <c r="L30" s="13">
        <v>4000</v>
      </c>
      <c r="M30" s="13">
        <v>5480</v>
      </c>
      <c r="N30" s="13">
        <v>5990</v>
      </c>
      <c r="O30" s="13">
        <v>4980</v>
      </c>
      <c r="P30" s="13">
        <v>4580</v>
      </c>
      <c r="Q30" s="13">
        <v>4480</v>
      </c>
    </row>
    <row r="31" spans="1:17" s="14" customFormat="1" ht="19.5" customHeight="1" x14ac:dyDescent="0.15">
      <c r="A31" s="46"/>
      <c r="B31" s="34"/>
      <c r="C31" s="12" t="s">
        <v>42</v>
      </c>
      <c r="D31" s="3"/>
      <c r="E31" s="3"/>
      <c r="F31" s="4"/>
      <c r="G31" s="5"/>
      <c r="H31" s="26"/>
      <c r="I31" s="13"/>
      <c r="J31" s="13"/>
      <c r="K31" s="13" t="s">
        <v>146</v>
      </c>
      <c r="L31" s="13"/>
      <c r="M31" s="13"/>
      <c r="N31" s="13"/>
      <c r="O31" s="13" t="s">
        <v>134</v>
      </c>
      <c r="P31" s="13"/>
      <c r="Q31" s="13"/>
    </row>
    <row r="32" spans="1:17" s="14" customFormat="1" ht="19.5" customHeight="1" x14ac:dyDescent="0.15">
      <c r="A32" s="46"/>
      <c r="B32" s="33" t="s">
        <v>82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6"/>
      <c r="B33" s="3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33" t="s">
        <v>83</v>
      </c>
      <c r="C34" s="12" t="s">
        <v>2</v>
      </c>
      <c r="D34" s="3">
        <f>AVERAGE(I34:Q34)</f>
        <v>2347.7777777777778</v>
      </c>
      <c r="E34" s="3">
        <v>2609</v>
      </c>
      <c r="F34" s="4" t="str">
        <f>IF((D34-E34)&lt;0,"↓",IF((D34-E34)&gt;0,"↑",""))</f>
        <v>↓</v>
      </c>
      <c r="G34" s="5">
        <f>ABS(D34-E34)</f>
        <v>261.22222222222217</v>
      </c>
      <c r="H34" s="26">
        <f>ROUND(((D34-E34)/E34)*100,1)</f>
        <v>-10</v>
      </c>
      <c r="I34" s="13">
        <v>2000</v>
      </c>
      <c r="J34" s="13">
        <v>2000</v>
      </c>
      <c r="K34" s="13">
        <v>2000</v>
      </c>
      <c r="L34" s="13">
        <v>2000</v>
      </c>
      <c r="M34" s="13">
        <v>2310</v>
      </c>
      <c r="N34" s="13">
        <v>2480</v>
      </c>
      <c r="O34" s="13">
        <v>2980</v>
      </c>
      <c r="P34" s="13">
        <v>2800</v>
      </c>
      <c r="Q34" s="13">
        <v>2560</v>
      </c>
    </row>
    <row r="35" spans="1:17" s="14" customFormat="1" ht="19.5" customHeight="1" x14ac:dyDescent="0.15">
      <c r="A35" s="46"/>
      <c r="B35" s="3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135</v>
      </c>
      <c r="P35" s="13"/>
      <c r="Q35" s="13"/>
    </row>
    <row r="36" spans="1:17" s="14" customFormat="1" ht="19.5" customHeight="1" x14ac:dyDescent="0.15">
      <c r="A36" s="46"/>
      <c r="B36" s="33" t="s">
        <v>39</v>
      </c>
      <c r="C36" s="12" t="s">
        <v>45</v>
      </c>
      <c r="D36" s="3">
        <f>AVERAGE(I36:Q36)</f>
        <v>33700</v>
      </c>
      <c r="E36" s="3">
        <v>26813</v>
      </c>
      <c r="F36" s="4" t="str">
        <f>IF((D36-E36)&lt;0,"↓",IF((D36-E36)&gt;0,"↑",""))</f>
        <v>↑</v>
      </c>
      <c r="G36" s="5">
        <f>ABS(D36-E36)</f>
        <v>6887</v>
      </c>
      <c r="H36" s="26">
        <f>ROUND(((D36-E36)/E36)*100,1)</f>
        <v>25.7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3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 t="s">
        <v>122</v>
      </c>
      <c r="J37" s="13" t="s">
        <v>115</v>
      </c>
      <c r="K37" s="13" t="s">
        <v>122</v>
      </c>
      <c r="L37" s="13"/>
      <c r="M37" s="19"/>
      <c r="N37" s="24"/>
      <c r="O37" s="30" t="s">
        <v>136</v>
      </c>
      <c r="P37" s="15"/>
      <c r="Q37" s="19"/>
    </row>
    <row r="38" spans="1:17" s="14" customFormat="1" ht="19.5" customHeight="1" x14ac:dyDescent="0.15">
      <c r="A38" s="46"/>
      <c r="B38" s="33" t="s">
        <v>40</v>
      </c>
      <c r="C38" s="12" t="s">
        <v>46</v>
      </c>
      <c r="D38" s="3">
        <f>AVERAGE(I38:Q38)</f>
        <v>10316.666666666666</v>
      </c>
      <c r="E38" s="3">
        <v>7689</v>
      </c>
      <c r="F38" s="4" t="str">
        <f>IF((D38-E38)&lt;0,"↓",IF((D38-E38)&gt;0,"↑",""))</f>
        <v>↑</v>
      </c>
      <c r="G38" s="5">
        <f>ABS(D38-E38)</f>
        <v>2627.6666666666661</v>
      </c>
      <c r="H38" s="26">
        <f>ROUND(((D38-E38)/E38)*100,1)</f>
        <v>34.200000000000003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9720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3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68</v>
      </c>
      <c r="N39" s="25"/>
      <c r="O39" s="15"/>
      <c r="P39" s="15"/>
      <c r="Q39" s="15"/>
    </row>
    <row r="40" spans="1:17" s="14" customFormat="1" ht="19.5" customHeight="1" x14ac:dyDescent="0.15">
      <c r="A40" s="45" t="s">
        <v>25</v>
      </c>
      <c r="B40" s="33" t="s">
        <v>84</v>
      </c>
      <c r="C40" s="12" t="s">
        <v>16</v>
      </c>
      <c r="D40" s="3">
        <f>AVERAGE(I40:Q40)</f>
        <v>4918.8888888888887</v>
      </c>
      <c r="E40" s="3">
        <v>4814</v>
      </c>
      <c r="F40" s="4" t="str">
        <f>IF((D40-E40)&lt;0,"↓",IF((D40-E40)&gt;0,"↑",""))</f>
        <v>↑</v>
      </c>
      <c r="G40" s="5">
        <f>ABS(D40-E40)</f>
        <v>104.88888888888869</v>
      </c>
      <c r="H40" s="26">
        <f>ROUND(((D40-E40)/E40)*100,1)</f>
        <v>2.2000000000000002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3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33" t="s">
        <v>85</v>
      </c>
      <c r="C42" s="12" t="s">
        <v>7</v>
      </c>
      <c r="D42" s="3">
        <f>AVERAGE(I42:Q42)</f>
        <v>1385.5555555555557</v>
      </c>
      <c r="E42" s="3">
        <v>1330</v>
      </c>
      <c r="F42" s="4" t="str">
        <f>IF((D42-E42)&lt;0,"↓",IF((D42-E42)&gt;0,"↑",""))</f>
        <v>↑</v>
      </c>
      <c r="G42" s="5">
        <f>ABS(D42-E42)</f>
        <v>55.555555555555657</v>
      </c>
      <c r="H42" s="26">
        <f>ROUND(((D42-E42)/E42)*100,1)</f>
        <v>4.2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3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137</v>
      </c>
      <c r="P43" s="13"/>
      <c r="Q43" s="13"/>
    </row>
    <row r="44" spans="1:17" s="14" customFormat="1" ht="19.5" customHeight="1" x14ac:dyDescent="0.15">
      <c r="A44" s="46"/>
      <c r="B44" s="33" t="s">
        <v>86</v>
      </c>
      <c r="C44" s="12" t="s">
        <v>8</v>
      </c>
      <c r="D44" s="3">
        <f>AVERAGE(I44:Q44)</f>
        <v>3942.2222222222222</v>
      </c>
      <c r="E44" s="3">
        <v>4693</v>
      </c>
      <c r="F44" s="4" t="str">
        <f>IF((D44-E44)&lt;0,"↓",IF((D44-E44)&gt;0,"↑",""))</f>
        <v>↓</v>
      </c>
      <c r="G44" s="5">
        <f>ABS(D44-E44)</f>
        <v>750.77777777777783</v>
      </c>
      <c r="H44" s="26">
        <f>ROUND(((D44-E44)/E44)*100,1)</f>
        <v>-16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34"/>
      <c r="C45" s="12" t="s">
        <v>42</v>
      </c>
      <c r="D45" s="3"/>
      <c r="E45" s="3"/>
      <c r="F45" s="4"/>
      <c r="G45" s="5"/>
      <c r="H45" s="26"/>
      <c r="I45" s="13" t="s">
        <v>123</v>
      </c>
      <c r="J45" s="13"/>
      <c r="K45" s="13"/>
      <c r="L45" s="13"/>
      <c r="M45" s="13"/>
      <c r="N45" s="13"/>
      <c r="O45" s="13" t="s">
        <v>138</v>
      </c>
      <c r="P45" s="13"/>
      <c r="Q45" s="13" t="s">
        <v>109</v>
      </c>
    </row>
    <row r="46" spans="1:17" s="14" customFormat="1" ht="19.5" customHeight="1" x14ac:dyDescent="0.15">
      <c r="A46" s="46"/>
      <c r="B46" s="33" t="s">
        <v>69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3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 t="s">
        <v>97</v>
      </c>
      <c r="O47" s="13"/>
      <c r="P47" s="13"/>
      <c r="Q47" s="13" t="s">
        <v>106</v>
      </c>
    </row>
    <row r="48" spans="1:17" s="14" customFormat="1" ht="18.75" customHeight="1" x14ac:dyDescent="0.15">
      <c r="A48" s="46"/>
      <c r="B48" s="33" t="s">
        <v>87</v>
      </c>
      <c r="C48" s="12" t="s">
        <v>10</v>
      </c>
      <c r="D48" s="3">
        <f>AVERAGE(I48:Q48)</f>
        <v>705.55555555555554</v>
      </c>
      <c r="E48" s="3">
        <v>703.11111111111109</v>
      </c>
      <c r="F48" s="4" t="str">
        <f>IF((D48-E48)&lt;0,"↓",IF((D48-E48)&gt;0,"↑",""))</f>
        <v>↑</v>
      </c>
      <c r="G48" s="5">
        <f>ABS(D48-E48)</f>
        <v>2.4444444444444571</v>
      </c>
      <c r="H48" s="26">
        <f>ROUND(((D48-E48)/E48)*100,1)</f>
        <v>0.3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3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33" t="s">
        <v>26</v>
      </c>
      <c r="C50" s="12" t="s">
        <v>11</v>
      </c>
      <c r="D50" s="3">
        <f>AVERAGE(I50:Q50)</f>
        <v>2027.7777777777778</v>
      </c>
      <c r="E50" s="3">
        <v>1998</v>
      </c>
      <c r="F50" s="4" t="str">
        <f>IF((D50-E50)&lt;0,"↓",IF((D50-E50)&gt;0,"↑",""))</f>
        <v>↑</v>
      </c>
      <c r="G50" s="5">
        <f>ABS(D50-E50)</f>
        <v>29.777777777777828</v>
      </c>
      <c r="H50" s="26">
        <f>ROUND(((D50-E50)/E50)*100,1)</f>
        <v>1.5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1980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34"/>
      <c r="C51" s="12" t="s">
        <v>42</v>
      </c>
      <c r="D51" s="3"/>
      <c r="E51" s="3"/>
      <c r="F51" s="4"/>
      <c r="G51" s="5"/>
      <c r="H51" s="26"/>
      <c r="I51" s="13" t="s">
        <v>65</v>
      </c>
      <c r="J51" s="13" t="s">
        <v>116</v>
      </c>
      <c r="K51" s="13" t="s">
        <v>147</v>
      </c>
      <c r="L51" s="13"/>
      <c r="M51" s="13"/>
      <c r="N51" s="13"/>
      <c r="O51" s="13" t="s">
        <v>139</v>
      </c>
      <c r="P51" s="13"/>
      <c r="Q51" s="13" t="s">
        <v>107</v>
      </c>
    </row>
    <row r="52" spans="1:17" s="14" customFormat="1" ht="19.5" customHeight="1" x14ac:dyDescent="0.15">
      <c r="A52" s="46"/>
      <c r="B52" s="33" t="s">
        <v>88</v>
      </c>
      <c r="C52" s="12" t="s">
        <v>27</v>
      </c>
      <c r="D52" s="3">
        <f>AVERAGE(I52:Q52)</f>
        <v>25542.857142857141</v>
      </c>
      <c r="E52" s="3">
        <v>25713</v>
      </c>
      <c r="F52" s="4" t="str">
        <f>IF((D52-E52)&lt;0,"↓",IF((D52-E52)&gt;0,"↑",""))</f>
        <v>↓</v>
      </c>
      <c r="G52" s="5">
        <f>ABS(D52-E52)</f>
        <v>170.1428571428587</v>
      </c>
      <c r="H52" s="26">
        <f>ROUND(((D52-E52)/E52)*100,1)</f>
        <v>-0.7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22300</v>
      </c>
      <c r="O52" s="13"/>
      <c r="P52" s="13">
        <v>26900</v>
      </c>
      <c r="Q52" s="13">
        <v>22900</v>
      </c>
    </row>
    <row r="53" spans="1:17" s="14" customFormat="1" ht="19.5" customHeight="1" x14ac:dyDescent="0.15">
      <c r="A53" s="46"/>
      <c r="B53" s="34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/>
      <c r="L53" s="13"/>
      <c r="M53" s="13"/>
      <c r="N53" s="13"/>
      <c r="O53" s="13" t="s">
        <v>140</v>
      </c>
      <c r="P53" s="13"/>
      <c r="Q53" s="13"/>
    </row>
    <row r="54" spans="1:17" s="14" customFormat="1" ht="19.5" customHeight="1" x14ac:dyDescent="0.15">
      <c r="A54" s="46"/>
      <c r="B54" s="33" t="s">
        <v>89</v>
      </c>
      <c r="C54" s="12" t="s">
        <v>12</v>
      </c>
      <c r="D54" s="3">
        <f>AVERAGE(I54:Q54)</f>
        <v>1303.75</v>
      </c>
      <c r="E54" s="3">
        <v>1894</v>
      </c>
      <c r="F54" s="4" t="str">
        <f>IF((D54-E54)&lt;0,"↓",IF((D54-E54)&gt;0,"↑",""))</f>
        <v>↓</v>
      </c>
      <c r="G54" s="5">
        <f>ABS(D54-E54)</f>
        <v>590.25</v>
      </c>
      <c r="H54" s="26">
        <f>ROUND(((D54-E54)/E54)*100,1)</f>
        <v>-31.2</v>
      </c>
      <c r="I54" s="13"/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34"/>
      <c r="C55" s="12" t="s">
        <v>42</v>
      </c>
      <c r="D55" s="3"/>
      <c r="E55" s="3"/>
      <c r="F55" s="4"/>
      <c r="G55" s="5"/>
      <c r="H55" s="26"/>
      <c r="I55" s="13"/>
      <c r="J55" s="13" t="s">
        <v>70</v>
      </c>
      <c r="K55" s="13" t="s">
        <v>148</v>
      </c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6"/>
      <c r="B56" s="33" t="s">
        <v>90</v>
      </c>
      <c r="C56" s="12" t="s">
        <v>47</v>
      </c>
      <c r="D56" s="3">
        <f>AVERAGE(I56:Q56)</f>
        <v>12440</v>
      </c>
      <c r="E56" s="3">
        <v>11060</v>
      </c>
      <c r="F56" s="4" t="str">
        <f>IF((D56-E56)&lt;0,"↓",IF((D56-E56)&gt;0,"↑",""))</f>
        <v>↑</v>
      </c>
      <c r="G56" s="5">
        <f>ABS(D56-E56)</f>
        <v>1380</v>
      </c>
      <c r="H56" s="26">
        <f>ROUND(((D56-E56)/E56)*100,1)</f>
        <v>12.5</v>
      </c>
      <c r="I56" s="13">
        <v>9500</v>
      </c>
      <c r="J56" s="13">
        <v>8780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34"/>
      <c r="C57" s="12" t="s">
        <v>42</v>
      </c>
      <c r="D57" s="3"/>
      <c r="E57" s="3"/>
      <c r="F57" s="4"/>
      <c r="G57" s="5"/>
      <c r="H57" s="26"/>
      <c r="I57" s="13"/>
      <c r="J57" s="13" t="s">
        <v>117</v>
      </c>
      <c r="K57" s="13"/>
      <c r="L57" s="13"/>
      <c r="M57" s="13"/>
      <c r="N57" s="13"/>
      <c r="O57" s="13" t="s">
        <v>141</v>
      </c>
      <c r="Q57" s="13"/>
    </row>
    <row r="58" spans="1:17" s="14" customFormat="1" ht="19.5" customHeight="1" x14ac:dyDescent="0.15">
      <c r="A58" s="46"/>
      <c r="B58" s="33" t="s">
        <v>91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3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2" t="s">
        <v>37</v>
      </c>
      <c r="B60" s="33" t="s">
        <v>92</v>
      </c>
      <c r="C60" s="12" t="s">
        <v>33</v>
      </c>
      <c r="D60" s="3">
        <f>AVERAGE(I60:Q60)</f>
        <v>7812.2222222222226</v>
      </c>
      <c r="E60" s="3">
        <v>8740</v>
      </c>
      <c r="F60" s="4" t="str">
        <f>IF((D60-E60)&lt;0,"↓",IF((D60-E60)&gt;0,"↑",""))</f>
        <v>↓</v>
      </c>
      <c r="G60" s="5">
        <f>ABS(D60-E60)</f>
        <v>927.77777777777737</v>
      </c>
      <c r="H60" s="26">
        <f>ROUND(((D60-E60)/E60)*100,1)</f>
        <v>-10.6</v>
      </c>
      <c r="I60" s="13">
        <v>7400</v>
      </c>
      <c r="J60" s="13">
        <v>6890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3"/>
      <c r="B61" s="34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118</v>
      </c>
      <c r="K61" s="13" t="s">
        <v>149</v>
      </c>
      <c r="L61" s="13"/>
      <c r="M61" s="13"/>
      <c r="N61" s="13"/>
      <c r="O61" s="13"/>
      <c r="Q61" s="13"/>
    </row>
    <row r="62" spans="1:17" s="14" customFormat="1" ht="19.5" customHeight="1" x14ac:dyDescent="0.15">
      <c r="A62" s="53"/>
      <c r="B62" s="33" t="s">
        <v>93</v>
      </c>
      <c r="C62" s="12" t="s">
        <v>14</v>
      </c>
      <c r="D62" s="3">
        <f>AVERAGE(I62:Q62)</f>
        <v>6390</v>
      </c>
      <c r="E62" s="3">
        <v>7796</v>
      </c>
      <c r="F62" s="4" t="str">
        <f>IF((D62-E62)&lt;0,"↓",IF((D62-E62)&gt;0,"↑",""))</f>
        <v>↓</v>
      </c>
      <c r="G62" s="5">
        <f>ABS(D62-E62)</f>
        <v>1406</v>
      </c>
      <c r="H62" s="26">
        <f>ROUND(((D62-E62)/E62)*100,1)</f>
        <v>-18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3"/>
      <c r="B63" s="34"/>
      <c r="C63" s="12" t="s">
        <v>42</v>
      </c>
      <c r="D63" s="3"/>
      <c r="E63" s="3"/>
      <c r="F63" s="4"/>
      <c r="G63" s="5"/>
      <c r="H63" s="26"/>
      <c r="I63" s="13" t="s">
        <v>66</v>
      </c>
      <c r="J63" s="13" t="s">
        <v>71</v>
      </c>
      <c r="K63" s="13"/>
      <c r="L63" s="13"/>
      <c r="M63" s="13"/>
      <c r="N63" s="13"/>
      <c r="O63" s="13"/>
      <c r="P63" s="13"/>
      <c r="Q63" s="13" t="s">
        <v>108</v>
      </c>
    </row>
    <row r="64" spans="1:17" s="14" customFormat="1" ht="19.5" customHeight="1" x14ac:dyDescent="0.15">
      <c r="A64" s="53"/>
      <c r="B64" s="33" t="s">
        <v>94</v>
      </c>
      <c r="C64" s="12" t="s">
        <v>15</v>
      </c>
      <c r="D64" s="3">
        <f>AVERAGE(I64:Q64)</f>
        <v>14977.777777777777</v>
      </c>
      <c r="E64" s="3">
        <v>14386</v>
      </c>
      <c r="F64" s="4" t="str">
        <f>IF((D64-E64)&lt;0,"↓",IF((D64-E64)&gt;0,"↑",""))</f>
        <v>↑</v>
      </c>
      <c r="G64" s="5">
        <f>ABS(D64-E64)</f>
        <v>591.77777777777737</v>
      </c>
      <c r="H64" s="26">
        <f>ROUND(((D64-E64)/E64)*100,1)</f>
        <v>4.0999999999999996</v>
      </c>
      <c r="I64" s="13">
        <v>14800</v>
      </c>
      <c r="J64" s="13">
        <v>10900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26000</v>
      </c>
      <c r="P64" s="13">
        <v>13900</v>
      </c>
      <c r="Q64" s="13">
        <v>13900</v>
      </c>
    </row>
    <row r="65" spans="1:17" s="14" customFormat="1" ht="24" customHeight="1" x14ac:dyDescent="0.15">
      <c r="A65" s="54"/>
      <c r="B65" s="3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124</v>
      </c>
      <c r="J65" s="13" t="s">
        <v>119</v>
      </c>
      <c r="K65" s="13" t="s">
        <v>150</v>
      </c>
      <c r="L65" s="13"/>
      <c r="M65" s="13"/>
      <c r="N65" s="13"/>
      <c r="O65" s="13" t="s">
        <v>142</v>
      </c>
      <c r="P65" s="13"/>
      <c r="Q65" s="13" t="s">
        <v>104</v>
      </c>
    </row>
    <row r="66" spans="1:17" s="14" customFormat="1" ht="19.5" customHeight="1" x14ac:dyDescent="0.15">
      <c r="A66" s="49" t="s">
        <v>28</v>
      </c>
      <c r="B66" s="33" t="s">
        <v>29</v>
      </c>
      <c r="C66" s="12" t="s">
        <v>17</v>
      </c>
      <c r="D66" s="3">
        <f>AVERAGE(I66:Q66)</f>
        <v>1588.5555555555557</v>
      </c>
      <c r="E66" s="3">
        <v>1596</v>
      </c>
      <c r="F66" s="4" t="str">
        <f t="shared" si="0"/>
        <v>↓</v>
      </c>
      <c r="G66" s="5">
        <f>ABS(D66-E66)</f>
        <v>7.4444444444443434</v>
      </c>
      <c r="H66" s="26">
        <f>ROUND(((D66-E66)/E66)*100,1)</f>
        <v>-0.5</v>
      </c>
      <c r="I66" s="13">
        <v>1617</v>
      </c>
      <c r="J66" s="13">
        <v>1587</v>
      </c>
      <c r="K66" s="13">
        <v>1569</v>
      </c>
      <c r="L66" s="13">
        <v>1598</v>
      </c>
      <c r="M66" s="13">
        <v>1575</v>
      </c>
      <c r="N66" s="13">
        <v>1575</v>
      </c>
      <c r="O66" s="13">
        <v>1579</v>
      </c>
      <c r="P66" s="13">
        <v>1598</v>
      </c>
      <c r="Q66" s="13">
        <v>1599</v>
      </c>
    </row>
    <row r="67" spans="1:17" s="14" customFormat="1" ht="19.5" customHeight="1" x14ac:dyDescent="0.15">
      <c r="A67" s="50"/>
      <c r="B67" s="34"/>
      <c r="C67" s="12" t="s">
        <v>42</v>
      </c>
      <c r="D67" s="3"/>
      <c r="E67" s="3"/>
      <c r="F67" s="4" t="str">
        <f t="shared" si="0"/>
        <v/>
      </c>
      <c r="G67" s="5"/>
      <c r="H67" s="26"/>
      <c r="I67" s="13"/>
      <c r="J67" s="13"/>
      <c r="K67" s="13"/>
      <c r="L67" s="13"/>
      <c r="M67" s="13"/>
      <c r="N67" s="13"/>
      <c r="O67" s="13" t="s">
        <v>143</v>
      </c>
      <c r="P67" s="13"/>
      <c r="Q67" s="13" t="s">
        <v>98</v>
      </c>
    </row>
    <row r="68" spans="1:17" s="14" customFormat="1" ht="19.5" customHeight="1" x14ac:dyDescent="0.15">
      <c r="A68" s="50"/>
      <c r="B68" s="33" t="s">
        <v>95</v>
      </c>
      <c r="C68" s="12" t="s">
        <v>17</v>
      </c>
      <c r="D68" s="3">
        <f>AVERAGE(I68:Q68)</f>
        <v>976.25</v>
      </c>
      <c r="E68" s="3">
        <v>941</v>
      </c>
      <c r="F68" s="4" t="str">
        <f t="shared" si="0"/>
        <v>↑</v>
      </c>
      <c r="G68" s="5">
        <f>ABS(D68-E68)</f>
        <v>35.25</v>
      </c>
      <c r="H68" s="26">
        <f>ROUND(((D68-E68)/E68)*100,1)</f>
        <v>3.7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20">
        <v>1040</v>
      </c>
    </row>
    <row r="69" spans="1:17" s="14" customFormat="1" ht="19.5" customHeight="1" x14ac:dyDescent="0.15">
      <c r="A69" s="50"/>
      <c r="B69" s="34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0"/>
      <c r="B70" s="33" t="s">
        <v>96</v>
      </c>
      <c r="C70" s="12" t="s">
        <v>17</v>
      </c>
      <c r="D70" s="3">
        <f>AVERAGE(I70:Q70)</f>
        <v>1393.4444444444443</v>
      </c>
      <c r="E70" s="3">
        <v>1397</v>
      </c>
      <c r="F70" s="4" t="str">
        <f t="shared" si="0"/>
        <v>↓</v>
      </c>
      <c r="G70" s="5">
        <f>ABS(D70-E70)</f>
        <v>3.5555555555556566</v>
      </c>
      <c r="H70" s="26">
        <f>ROUND(((D70-E70)/E70)*100,1)</f>
        <v>-0.3</v>
      </c>
      <c r="I70" s="13">
        <v>1419</v>
      </c>
      <c r="J70" s="13">
        <v>1399</v>
      </c>
      <c r="K70" s="13">
        <v>1369</v>
      </c>
      <c r="L70" s="13">
        <v>1398</v>
      </c>
      <c r="M70" s="13">
        <v>1375</v>
      </c>
      <c r="N70" s="13">
        <v>1375</v>
      </c>
      <c r="O70" s="13">
        <v>1379</v>
      </c>
      <c r="P70" s="13">
        <v>1398</v>
      </c>
      <c r="Q70" s="13">
        <v>1429</v>
      </c>
    </row>
    <row r="71" spans="1:17" s="14" customFormat="1" ht="19.5" customHeight="1" x14ac:dyDescent="0.15">
      <c r="A71" s="50"/>
      <c r="B71" s="34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 t="s">
        <v>143</v>
      </c>
      <c r="P71" s="13"/>
      <c r="Q71" s="13"/>
    </row>
    <row r="72" spans="1:17" s="14" customFormat="1" ht="19.5" customHeight="1" x14ac:dyDescent="0.15">
      <c r="A72" s="50"/>
      <c r="B72" s="33" t="s">
        <v>30</v>
      </c>
      <c r="C72" s="12" t="s">
        <v>48</v>
      </c>
      <c r="D72" s="3">
        <f>AVERAGE(I72:Q72)</f>
        <v>33142.857142857145</v>
      </c>
      <c r="E72" s="3">
        <v>31200</v>
      </c>
      <c r="F72" s="4" t="str">
        <f t="shared" si="0"/>
        <v>↑</v>
      </c>
      <c r="G72" s="5">
        <f>ABS(D72-E72)</f>
        <v>1942.8571428571449</v>
      </c>
      <c r="H72" s="26"/>
      <c r="I72" s="13">
        <v>0</v>
      </c>
      <c r="J72" s="13"/>
      <c r="K72" s="13">
        <v>39000</v>
      </c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51"/>
      <c r="B73" s="3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2018-07-31T22:48:15Z</dcterms:modified>
</cp:coreProperties>
</file>