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0185" yWindow="145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<sst xmlns="http://schemas.openxmlformats.org/spreadsheetml/2006/main" count="182" uniqueCount="135">
  <si>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</si>
  <si>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</si>
  <si>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</si>
  <si>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</si>
  <si>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</si>
  <si>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</si>
  <si>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</si>
  <si>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</si>
  <si>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</si>
  <si>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</si>
  <si>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</si>
  <si>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</si>
  <si>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</si>
  <si>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</si>
  <si>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</si>
  <si>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</si>
  <si>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</si>
  <si>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</si>
  <si>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</si>
  <si>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</si>
  <si>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</si>
  <si>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</si>
  <si>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</si>
  <si>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</si>
  <si>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</si>
  <si>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</si>
  <si>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</si>
  <si>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</si>
  <si>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</si>
  <si>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</si>
  <si>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</si>
  <si>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</si>
  <si>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</si>
  <si>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</si>
  <si>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</si>
  <si>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</si>
  <si>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</si>
  <si>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</si>
  <si>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</si>
  <si>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</si>
  <si>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</si>
  <si>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</si>
  <si>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</si>
  <si>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</si>
  <si>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</si>
  <si>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</si>
  <si>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</si>
  <si>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</si>
  <si>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</si>
  <si>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</si>
  <si>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</si>
  <si>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</si>
  <si>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</si>
  <si>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</si>
  <si>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</si>
  <si>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</si>
  <si>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</si>
  <si>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</si>
  <si>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</si>
  <si>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</si>
  <si>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</si>
  <si>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</si>
  <si>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</si>
  <si>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</si>
  <si>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</si>
  <si>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</si>
  <si>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</si>
  <si>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</si>
  <si>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</si>
  <si>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</si>
  <si>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</si>
  <si>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</si>
  <si>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</si>
  <si>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</si>
  <si>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</si>
  <si>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</si>
  <si>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</si>
  <si>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</si>
  <si>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</si>
  <si>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</si>
  <si>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</si>
  <si>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</si>
  <si>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</si>
  <si>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</si>
  <si>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</si>
  <si>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</si>
  <si>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</si>
  <si>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</si>
  <si>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</si>
  <si>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</si>
  <si>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</si>
  <si>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</si>
  <si>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</si>
  <si>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</si>
  <si>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</si>
  <si>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</si>
  <si>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</si>
  <si>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</si>
  <si>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</si>
  <si>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</si>
  <si>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</si>
  <si>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</si>
  <si>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</si>
  <si>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</si>
  <si>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</si>
  <si>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</si>
  <si>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</si>
  <si>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</si>
  <si>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</si>
  <si>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</si>
  <si>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</si>
  <si>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</si>
  <si>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</si>
  <si>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</si>
  <si>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</si>
  <si>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</si>
  <si>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소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</si>
  <si>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</si>
  <si>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</si>
  <si>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</si>
  <si>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</si>
  <si>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망(중)</t>
    <phoneticPr fontId="2" type="noConversion"/>
  </si>
  <si>
    <t>340g</t>
    <phoneticPr fontId="2" type="noConversion"/>
  </si>
  <si>
    <t>세일가</t>
    <phoneticPr fontId="2" type="noConversion"/>
  </si>
  <si>
    <t>정다운쌀</t>
    <phoneticPr fontId="2" type="noConversion"/>
  </si>
  <si>
    <t>4.4kg</t>
    <phoneticPr fontId="2" type="noConversion"/>
  </si>
  <si>
    <t>이마트이맛쌀</t>
    <phoneticPr fontId="2" type="noConversion"/>
  </si>
  <si>
    <t>세일가</t>
    <phoneticPr fontId="2" type="noConversion"/>
  </si>
  <si>
    <t>경기미</t>
    <phoneticPr fontId="2" type="noConversion"/>
  </si>
  <si>
    <t>이도쌀</t>
    <phoneticPr fontId="2" type="noConversion"/>
  </si>
  <si>
    <t>3.5kg</t>
    <phoneticPr fontId="2" type="noConversion"/>
  </si>
  <si>
    <t>상록수쌀</t>
    <phoneticPr fontId="2" type="noConversion"/>
  </si>
  <si>
    <t>정다운쌀</t>
    <phoneticPr fontId="2" type="noConversion"/>
  </si>
  <si>
    <t>1100g</t>
    <phoneticPr fontId="2" type="noConversion"/>
  </si>
  <si>
    <t>세일가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</si>
</sst>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43025</v>
      </c>
      <c r="J3" s="30">
        <v>43026</v>
      </c>
      <c r="K3" s="30">
        <v>43024</v>
      </c>
      <c r="L3" s="30">
        <v>43026</v>
      </c>
      <c r="M3" s="30">
        <v>43026</v>
      </c>
      <c r="N3" s="30">
        <v>43025</v>
      </c>
      <c r="O3" s="30">
        <v>43024</v>
      </c>
      <c r="P3" s="30">
        <v>43025</v>
      </c>
      <c r="Q3" s="30">
        <v>43024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46644.444444444445</v>
      </c>
      <c r="E4" s="3">
        <v>48566.666666666664</v>
      </c>
      <c r="F4" s="4" t="str">
        <f>IF((D4-E4)&lt;0,"↓",IF((D4-E4)&gt;0,"↑",""))</f>
        <v>↓</v>
      </c>
      <c r="G4" s="5">
        <f>ABS(D4-E4)</f>
        <v>1922.222222222219</v>
      </c>
      <c r="H4" s="27">
        <f>ROUND(((D4-E4)/E4)*100,1)</f>
        <v>-4</v>
      </c>
      <c r="I4" s="14">
        <v>53000</v>
      </c>
      <c r="J4" s="14">
        <v>49800</v>
      </c>
      <c r="K4" s="14">
        <v>53000</v>
      </c>
      <c r="L4" s="14">
        <v>51800</v>
      </c>
      <c r="M4" s="14">
        <v>39800</v>
      </c>
      <c r="N4" s="14">
        <v>39900</v>
      </c>
      <c r="O4" s="14">
        <v>42800</v>
      </c>
      <c r="P4" s="14">
        <v>49900</v>
      </c>
      <c r="Q4" s="14">
        <v>39800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112</v>
      </c>
      <c r="J5" s="14" t="s">
        <v>95</v>
      </c>
      <c r="K5" s="14" t="s">
        <v>128</v>
      </c>
      <c r="L5" s="14" t="s">
        <v>91</v>
      </c>
      <c r="M5" s="14" t="s">
        <v>124</v>
      </c>
      <c r="N5" s="14" t="s">
        <v>126</v>
      </c>
      <c r="O5" s="14" t="s">
        <v>131</v>
      </c>
      <c r="P5" s="14" t="s">
        <v>129</v>
      </c>
      <c r="Q5" s="14" t="s">
        <v>132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2003.3333333333333</v>
      </c>
      <c r="E6" s="3">
        <v>1975.5555555555557</v>
      </c>
      <c r="F6" s="4" t="str">
        <f>IF((D6-E6)&lt;0,"↓",IF((D6-E6)&gt;0,"↑",""))</f>
        <v>↑</v>
      </c>
      <c r="G6" s="5">
        <f>ABS(D6-E6)</f>
        <v>27.777777777777601</v>
      </c>
      <c r="H6" s="27">
        <f>ROUND(((D6-E6)/E6)*100,1)</f>
        <v>1.4</v>
      </c>
      <c r="I6" s="14">
        <v>2290</v>
      </c>
      <c r="J6" s="14">
        <v>2280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1790</v>
      </c>
      <c r="Q6" s="14">
        <v>2960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11022.222222222223</v>
      </c>
      <c r="E8" s="3">
        <v>11131.111111111111</v>
      </c>
      <c r="F8" s="4" t="str">
        <f>IF((D8-E8)&lt;0,"↓",IF((D8-E8)&gt;0,"↑",""))</f>
        <v>↓</v>
      </c>
      <c r="G8" s="5">
        <f>ABS(D8-E8)</f>
        <v>108.88888888888869</v>
      </c>
      <c r="H8" s="27">
        <f>ROUND(((D8-E8)/E8)*100,1)</f>
        <v>-1</v>
      </c>
      <c r="I8" s="14">
        <v>10560</v>
      </c>
      <c r="J8" s="14">
        <v>8900</v>
      </c>
      <c r="K8" s="14">
        <v>10000</v>
      </c>
      <c r="L8" s="14">
        <v>12500</v>
      </c>
      <c r="M8" s="14">
        <v>10940</v>
      </c>
      <c r="N8" s="14">
        <v>10930</v>
      </c>
      <c r="O8" s="14">
        <v>12450</v>
      </c>
      <c r="P8" s="14">
        <v>11980</v>
      </c>
      <c r="Q8" s="14">
        <v>10940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2643.3333333333335</v>
      </c>
      <c r="E10" s="3">
        <v>2795.5555555555557</v>
      </c>
      <c r="F10" s="4" t="str">
        <f>IF((D10-E10)&lt;0,"↓",IF((D10-E10)&gt;0,"↑",""))</f>
        <v>↓</v>
      </c>
      <c r="G10" s="5">
        <f>ABS(D10-E10)</f>
        <v>152.22222222222217</v>
      </c>
      <c r="H10" s="27">
        <f>ROUND(((D10-E10)/E10)*100,1)</f>
        <v>-5.4</v>
      </c>
      <c r="I10" s="14">
        <v>2000</v>
      </c>
      <c r="J10" s="14">
        <v>2000</v>
      </c>
      <c r="K10" s="14">
        <v>3000</v>
      </c>
      <c r="L10" s="14">
        <v>3000</v>
      </c>
      <c r="M10" s="14">
        <v>2320</v>
      </c>
      <c r="N10" s="14">
        <v>2380</v>
      </c>
      <c r="O10" s="14">
        <v>2980</v>
      </c>
      <c r="P10" s="14">
        <v>3790</v>
      </c>
      <c r="Q10" s="14">
        <v>2320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 t="s">
        <v>121</v>
      </c>
      <c r="J11" s="14" t="s">
        <v>111</v>
      </c>
      <c r="K11" s="14"/>
      <c r="L11" s="14"/>
      <c r="M11" s="14"/>
      <c r="N11" s="14"/>
      <c r="O11" s="14" t="s">
        <v>107</v>
      </c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2056.6666666666665</v>
      </c>
      <c r="E12" s="3">
        <v>2356.6666666666665</v>
      </c>
      <c r="F12" s="4" t="str">
        <f>IF((D12-E12)&lt;0,"↓",IF((D12-E12)&gt;0,"↑",""))</f>
        <v>↓</v>
      </c>
      <c r="G12" s="5">
        <f>ABS(D12-E12)</f>
        <v>300</v>
      </c>
      <c r="H12" s="27">
        <f>ROUND(((D12-E12)/E12)*100,1)</f>
        <v>-12.7</v>
      </c>
      <c r="I12" s="14">
        <v>1000</v>
      </c>
      <c r="J12" s="14">
        <v>1500</v>
      </c>
      <c r="K12" s="14">
        <v>1500</v>
      </c>
      <c r="L12" s="14">
        <v>1500</v>
      </c>
      <c r="M12" s="14">
        <v>2980</v>
      </c>
      <c r="N12" s="14">
        <v>2580</v>
      </c>
      <c r="O12" s="14">
        <v>1480</v>
      </c>
      <c r="P12" s="14">
        <v>2990</v>
      </c>
      <c r="Q12" s="14">
        <v>2980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108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1578.8888888888889</v>
      </c>
      <c r="E14" s="3">
        <v>1978.8888888888889</v>
      </c>
      <c r="F14" s="4" t="str">
        <f>IF((D14-E14)&lt;0,"↓",IF((D14-E14)&gt;0,"↑",""))</f>
        <v>↓</v>
      </c>
      <c r="G14" s="5">
        <f>ABS(D14-E14)</f>
        <v>400</v>
      </c>
      <c r="H14" s="27">
        <f>ROUND(((D14-E14)/E14)*100,1)</f>
        <v>-20.2</v>
      </c>
      <c r="I14" s="14">
        <v>1500</v>
      </c>
      <c r="J14" s="14">
        <v>1300</v>
      </c>
      <c r="K14" s="14">
        <v>1500</v>
      </c>
      <c r="L14" s="14">
        <v>1000</v>
      </c>
      <c r="M14" s="14">
        <v>1780</v>
      </c>
      <c r="N14" s="14">
        <v>1680</v>
      </c>
      <c r="O14" s="14">
        <v>1680</v>
      </c>
      <c r="P14" s="14">
        <v>1990</v>
      </c>
      <c r="Q14" s="14">
        <v>1780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109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3712.2222222222222</v>
      </c>
      <c r="E16" s="3">
        <v>4603.333333333333</v>
      </c>
      <c r="F16" s="4" t="str">
        <f>IF((D16-E16)&lt;0,"↓",IF((D16-E16)&gt;0,"↑",""))</f>
        <v>↓</v>
      </c>
      <c r="G16" s="5">
        <f>ABS(D16-E16)</f>
        <v>891.11111111111086</v>
      </c>
      <c r="H16" s="27">
        <f>ROUND(((D16-E16)/E16)*100,1)</f>
        <v>-19.399999999999999</v>
      </c>
      <c r="I16" s="14">
        <v>2000</v>
      </c>
      <c r="J16" s="14">
        <v>2500</v>
      </c>
      <c r="K16" s="14">
        <v>3500</v>
      </c>
      <c r="L16" s="14">
        <v>2500</v>
      </c>
      <c r="M16" s="14">
        <v>4980</v>
      </c>
      <c r="N16" s="14">
        <v>3980</v>
      </c>
      <c r="O16" s="14">
        <v>3980</v>
      </c>
      <c r="P16" s="14">
        <v>4990</v>
      </c>
      <c r="Q16" s="14">
        <v>4980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110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1412.7777777777778</v>
      </c>
      <c r="E18" s="3">
        <v>1407.6666666666667</v>
      </c>
      <c r="F18" s="4" t="str">
        <f>IF((D18-E18)&lt;0,"↓",IF((D18-E18)&gt;0,"↑",""))</f>
        <v>↑</v>
      </c>
      <c r="G18" s="5">
        <f>ABS(D18-E18)</f>
        <v>5.1111111111110858</v>
      </c>
      <c r="H18" s="27">
        <f>ROUND(((D18-E18)/E18)*100,1)</f>
        <v>0.4</v>
      </c>
      <c r="I18" s="14">
        <v>1250</v>
      </c>
      <c r="J18" s="14">
        <v>2000</v>
      </c>
      <c r="K18" s="14">
        <v>1000</v>
      </c>
      <c r="L18" s="14">
        <v>1000</v>
      </c>
      <c r="M18" s="14">
        <v>890</v>
      </c>
      <c r="N18" s="14">
        <v>1800</v>
      </c>
      <c r="O18" s="14">
        <v>997</v>
      </c>
      <c r="P18" s="14">
        <v>1798</v>
      </c>
      <c r="Q18" s="14">
        <v>1980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3050</v>
      </c>
      <c r="E20" s="3">
        <v>2585.5555555555557</v>
      </c>
      <c r="F20" s="4" t="str">
        <f>IF((D20-E20)&lt;0,"↓",IF((D20-E20)&gt;0,"↑",""))</f>
        <v>↑</v>
      </c>
      <c r="G20" s="5">
        <f>ABS(D20-E20)</f>
        <v>464.44444444444434</v>
      </c>
      <c r="H20" s="27">
        <f>ROUND(((D20-E20)/E20)*100,1)</f>
        <v>18</v>
      </c>
      <c r="I20" s="14">
        <v>4000</v>
      </c>
      <c r="J20" s="14">
        <v>3000</v>
      </c>
      <c r="K20" s="14">
        <v>3000</v>
      </c>
      <c r="L20" s="14">
        <v>2500</v>
      </c>
      <c r="M20" s="14">
        <v>2500</v>
      </c>
      <c r="N20" s="14">
        <v>2980</v>
      </c>
      <c r="O20" s="14">
        <v>3980</v>
      </c>
      <c r="P20" s="14">
        <v>2990</v>
      </c>
      <c r="Q20" s="14">
        <v>2500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/>
      <c r="J21" s="14" t="s">
        <v>116</v>
      </c>
      <c r="K21" s="16"/>
      <c r="L21" s="14"/>
      <c r="M21" s="14"/>
      <c r="N21" s="14"/>
      <c r="O21" s="14" t="s">
        <v>102</v>
      </c>
      <c r="P21" s="14"/>
      <c r="Q21" s="16"/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10016.666666666666</v>
      </c>
      <c r="E22" s="3">
        <v>8797.7777777777774</v>
      </c>
      <c r="F22" s="4" t="str">
        <f>IF((D22-E22)&lt;0,"↓",IF((D22-E22)&gt;0,"↑",""))</f>
        <v>↑</v>
      </c>
      <c r="G22" s="5">
        <f>ABS(D22-E22)</f>
        <v>1218.8888888888887</v>
      </c>
      <c r="H22" s="27">
        <f>ROUND(((D22-E22)/E22)*100,1)</f>
        <v>13.9</v>
      </c>
      <c r="I22" s="14">
        <v>6950</v>
      </c>
      <c r="J22" s="14">
        <v>5600</v>
      </c>
      <c r="K22" s="14">
        <v>7800</v>
      </c>
      <c r="L22" s="14">
        <v>6670</v>
      </c>
      <c r="M22" s="14">
        <v>12670</v>
      </c>
      <c r="N22" s="14">
        <v>11200</v>
      </c>
      <c r="O22" s="14">
        <v>16600</v>
      </c>
      <c r="P22" s="14">
        <v>9990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47211.111111111109</v>
      </c>
      <c r="E24" s="3">
        <v>45872.222222222219</v>
      </c>
      <c r="F24" s="4" t="str">
        <f>IF((D24-E24)&lt;0,"↓",IF((D24-E24)&gt;0,"↑",""))</f>
        <v>↑</v>
      </c>
      <c r="G24" s="5">
        <f>ABS(D24-E24)</f>
        <v>1338.8888888888905</v>
      </c>
      <c r="H24" s="27">
        <f>ROUND(((D24-E24)/E24)*100,1)</f>
        <v>2.9</v>
      </c>
      <c r="I24" s="14">
        <v>49500</v>
      </c>
      <c r="J24" s="14">
        <v>40000</v>
      </c>
      <c r="K24" s="14">
        <v>47500</v>
      </c>
      <c r="L24" s="14">
        <v>39000</v>
      </c>
      <c r="M24" s="14">
        <v>47500</v>
      </c>
      <c r="N24" s="14">
        <v>52500</v>
      </c>
      <c r="O24" s="14">
        <v>39900</v>
      </c>
      <c r="P24" s="14">
        <v>49500</v>
      </c>
      <c r="Q24" s="14">
        <v>59500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11476.666666666666</v>
      </c>
      <c r="E26" s="3">
        <v>11226.666666666666</v>
      </c>
      <c r="F26" s="4" t="str">
        <f>IF((D26-E26)&lt;0,"↓",IF((D26-E26)&gt;0,"↑",""))</f>
        <v>↑</v>
      </c>
      <c r="G26" s="5">
        <f>ABS(D26-E26)</f>
        <v>250</v>
      </c>
      <c r="H26" s="27">
        <f>ROUND(((D26-E26)/E26)*100,1)</f>
        <v>2.2000000000000002</v>
      </c>
      <c r="I26" s="14">
        <v>12340</v>
      </c>
      <c r="J26" s="14">
        <v>11250</v>
      </c>
      <c r="K26" s="14">
        <v>9900</v>
      </c>
      <c r="L26" s="14">
        <v>10900</v>
      </c>
      <c r="M26" s="14">
        <v>9900</v>
      </c>
      <c r="N26" s="14">
        <v>11400</v>
      </c>
      <c r="O26" s="14">
        <v>12900</v>
      </c>
      <c r="P26" s="14">
        <v>10450</v>
      </c>
      <c r="Q26" s="14">
        <v>14250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5814.4444444444443</v>
      </c>
      <c r="E28" s="3">
        <v>5847.7777777777774</v>
      </c>
      <c r="F28" s="4" t="str">
        <f>IF((D28-E28)&lt;0,"↓",IF((D28-E28)&gt;0,"↑",""))</f>
        <v>↓</v>
      </c>
      <c r="G28" s="5">
        <f>ABS(D28-E28)</f>
        <v>33.33333333333303</v>
      </c>
      <c r="H28" s="27">
        <f>ROUND(((D28-E28)/E28)*100,1)</f>
        <v>-0.6</v>
      </c>
      <c r="I28" s="14">
        <v>6000</v>
      </c>
      <c r="J28" s="14">
        <v>6000</v>
      </c>
      <c r="K28" s="14">
        <v>6000</v>
      </c>
      <c r="L28" s="14">
        <v>6000</v>
      </c>
      <c r="M28" s="14">
        <v>4900</v>
      </c>
      <c r="N28" s="14">
        <v>4980</v>
      </c>
      <c r="O28" s="14">
        <v>5960</v>
      </c>
      <c r="P28" s="14">
        <v>5990</v>
      </c>
      <c r="Q28" s="14">
        <v>6500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133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5428.8888888888887</v>
      </c>
      <c r="E30" s="3">
        <v>5575.5555555555557</v>
      </c>
      <c r="F30" s="4" t="str">
        <f>IF((D30-E30)&lt;0,"↓",IF((D30-E30)&gt;0,"↑",""))</f>
        <v>↓</v>
      </c>
      <c r="G30" s="5">
        <f>ABS(D30-E30)</f>
        <v>146.66666666666697</v>
      </c>
      <c r="H30" s="27">
        <f>ROUND(((D30-E30)/E30)*100,1)</f>
        <v>-2.6</v>
      </c>
      <c r="I30" s="14">
        <v>3980</v>
      </c>
      <c r="J30" s="14">
        <v>4980</v>
      </c>
      <c r="K30" s="14">
        <v>5000</v>
      </c>
      <c r="L30" s="14">
        <v>6500</v>
      </c>
      <c r="M30" s="14">
        <v>5480</v>
      </c>
      <c r="N30" s="14">
        <v>7480</v>
      </c>
      <c r="O30" s="14">
        <v>5980</v>
      </c>
      <c r="P30" s="14">
        <v>5480</v>
      </c>
      <c r="Q30" s="14">
        <v>3980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123</v>
      </c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3188.8888888888887</v>
      </c>
      <c r="E34" s="3">
        <v>3306.6666666666665</v>
      </c>
      <c r="F34" s="4" t="str">
        <f>IF((D34-E34)&lt;0,"↓",IF((D34-E34)&gt;0,"↑",""))</f>
        <v>↓</v>
      </c>
      <c r="G34" s="5">
        <f>ABS(D34-E34)</f>
        <v>117.77777777777783</v>
      </c>
      <c r="H34" s="27">
        <f>ROUND(((D34-E34)/E34)*100,1)</f>
        <v>-3.6</v>
      </c>
      <c r="I34" s="14">
        <v>3000</v>
      </c>
      <c r="J34" s="14">
        <v>2200</v>
      </c>
      <c r="K34" s="14">
        <v>3000</v>
      </c>
      <c r="L34" s="14">
        <v>3000</v>
      </c>
      <c r="M34" s="14">
        <v>3090</v>
      </c>
      <c r="N34" s="14">
        <v>3280</v>
      </c>
      <c r="O34" s="14">
        <v>3980</v>
      </c>
      <c r="P34" s="14">
        <v>3800</v>
      </c>
      <c r="Q34" s="14">
        <v>3350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28472.222222222223</v>
      </c>
      <c r="E36" s="3">
        <v>25252.222222222223</v>
      </c>
      <c r="F36" s="4" t="str">
        <f>IF((D36-E36)&lt;0,"↓",IF((D36-E36)&gt;0,"↑",""))</f>
        <v>↑</v>
      </c>
      <c r="G36" s="5">
        <f>ABS(D36-E36)</f>
        <v>3220</v>
      </c>
      <c r="H36" s="27">
        <f>ROUND(((D36-E36)/E36)*100,1)</f>
        <v>12.8</v>
      </c>
      <c r="I36" s="14">
        <v>12500</v>
      </c>
      <c r="J36" s="14">
        <v>19800</v>
      </c>
      <c r="K36" s="14">
        <v>15000</v>
      </c>
      <c r="L36" s="14">
        <v>32000</v>
      </c>
      <c r="M36" s="14">
        <v>35160</v>
      </c>
      <c r="N36" s="14">
        <v>29980</v>
      </c>
      <c r="O36" s="14">
        <v>56670</v>
      </c>
      <c r="P36" s="14">
        <v>19980</v>
      </c>
      <c r="Q36" s="14">
        <v>35160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10967.5</v>
      </c>
      <c r="E38" s="3">
        <v>10705</v>
      </c>
      <c r="F38" s="4" t="str">
        <f>IF((D38-E38)&lt;0,"↓",IF((D38-E38)&gt;0,"↑",""))</f>
        <v>↑</v>
      </c>
      <c r="G38" s="5">
        <f>ABS(D38-E38)</f>
        <v>262.5</v>
      </c>
      <c r="H38" s="27">
        <f>ROUND(((D38-E38)/E38)*100,1)</f>
        <v>2.5</v>
      </c>
      <c r="I38" s="14">
        <v>8400</v>
      </c>
      <c r="J38" s="14">
        <v>8000</v>
      </c>
      <c r="K38" s="14">
        <v>12000</v>
      </c>
      <c r="L38" s="14">
        <v>10000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4698.8888888888887</v>
      </c>
      <c r="E40" s="3">
        <v>4708.8888888888887</v>
      </c>
      <c r="F40" s="4" t="str">
        <f>IF((D40-E40)&lt;0,"↓",IF((D40-E40)&gt;0,"↑",""))</f>
        <v>↓</v>
      </c>
      <c r="G40" s="5">
        <f>ABS(D40-E40)</f>
        <v>10</v>
      </c>
      <c r="H40" s="27">
        <f>ROUND(((D40-E40)/E40)*100,1)</f>
        <v>-0.2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4590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1320</v>
      </c>
      <c r="E42" s="3">
        <v>1336.6666666666667</v>
      </c>
      <c r="F42" s="4" t="str">
        <f>IF((D42-E42)&lt;0,"↓",IF((D42-E42)&gt;0,"↑",""))</f>
        <v>↓</v>
      </c>
      <c r="G42" s="5">
        <f>ABS(D42-E42)</f>
        <v>16.666666666666742</v>
      </c>
      <c r="H42" s="27">
        <f>ROUND(((D42-E42)/E42)*100,1)</f>
        <v>-1.2</v>
      </c>
      <c r="I42" s="14">
        <v>1350</v>
      </c>
      <c r="J42" s="14">
        <v>1250</v>
      </c>
      <c r="K42" s="14">
        <v>1500</v>
      </c>
      <c r="L42" s="14">
        <v>1270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4311.1111111111113</v>
      </c>
      <c r="E44" s="3">
        <v>4380</v>
      </c>
      <c r="F44" s="4" t="str">
        <f>IF((D44-E44)&lt;0,"↓",IF((D44-E44)&gt;0,"↑",""))</f>
        <v>↓</v>
      </c>
      <c r="G44" s="5">
        <f>ABS(D44-E44)</f>
        <v>68.888888888888687</v>
      </c>
      <c r="H44" s="27">
        <f>ROUND(((D44-E44)/E44)*100,1)</f>
        <v>-1.6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4450</v>
      </c>
      <c r="P44" s="14">
        <v>3900</v>
      </c>
      <c r="Q44" s="14">
        <v>4100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958.88888888888891</v>
      </c>
      <c r="E46" s="3">
        <v>962.22222222222217</v>
      </c>
      <c r="F46" s="4" t="str">
        <f>IF((D46-E46)&lt;0,"↓",IF((D46-E46)&gt;0,"↑",""))</f>
        <v>↓</v>
      </c>
      <c r="G46" s="5">
        <f>ABS(D46-E46)</f>
        <v>3.3333333333332575</v>
      </c>
      <c r="H46" s="27">
        <f>ROUND(((D46-E46)/E46)*100,1)</f>
        <v>-0.3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950</v>
      </c>
      <c r="P46" s="14">
        <v>950</v>
      </c>
      <c r="Q46" s="14">
        <v>950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676</v>
      </c>
      <c r="E48" s="3">
        <v>680.44444444444446</v>
      </c>
      <c r="F48" s="4" t="str">
        <f>IF((D48-E48)&lt;0,"↓",IF((D48-E48)&gt;0,"↑",""))</f>
        <v>↓</v>
      </c>
      <c r="G48" s="5">
        <f>ABS(D48-E48)</f>
        <v>4.4444444444444571</v>
      </c>
      <c r="H48" s="27">
        <f>ROUND(((D48-E48)/E48)*100,1)</f>
        <v>-0.7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610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2078.8888888888887</v>
      </c>
      <c r="E50" s="3">
        <v>2126.25</v>
      </c>
      <c r="F50" s="4" t="str">
        <f>IF((D50-E50)&lt;0,"↓",IF((D50-E50)&gt;0,"↑",""))</f>
        <v>↓</v>
      </c>
      <c r="G50" s="5">
        <f>ABS(D50-E50)</f>
        <v>47.361111111111313</v>
      </c>
      <c r="H50" s="27">
        <f>ROUND(((D50-E50)/E50)*100,1)</f>
        <v>-2.2000000000000002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1900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115</v>
      </c>
      <c r="J51" s="14" t="s">
        <v>97</v>
      </c>
      <c r="K51" s="14"/>
      <c r="L51" s="14"/>
      <c r="M51" s="14" t="s">
        <v>117</v>
      </c>
      <c r="N51" s="14" t="s">
        <v>114</v>
      </c>
      <c r="O51" s="14" t="s">
        <v>120</v>
      </c>
      <c r="P51" s="14"/>
      <c r="Q51" s="14"/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25378.571428571428</v>
      </c>
      <c r="E52" s="3">
        <v>24892.857142857141</v>
      </c>
      <c r="F52" s="4" t="str">
        <f>IF((D52-E52)&lt;0,"↓",IF((D52-E52)&gt;0,"↑",""))</f>
        <v>↑</v>
      </c>
      <c r="G52" s="5">
        <f>ABS(D52-E52)</f>
        <v>485.71428571428623</v>
      </c>
      <c r="H52" s="27">
        <f>ROUND(((D52-E52)/E52)*100,1)</f>
        <v>2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18600</v>
      </c>
      <c r="O52" s="14"/>
      <c r="P52" s="14">
        <v>26900</v>
      </c>
      <c r="Q52" s="14">
        <v>22900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2863.3333333333335</v>
      </c>
      <c r="E54" s="3">
        <v>2761.1111111111113</v>
      </c>
      <c r="F54" s="4" t="str">
        <f>IF((D54-E54)&lt;0,"↓",IF((D54-E54)&gt;0,"↑",""))</f>
        <v>↑</v>
      </c>
      <c r="G54" s="5">
        <f>ABS(D54-E54)</f>
        <v>102.22222222222217</v>
      </c>
      <c r="H54" s="27">
        <f>ROUND(((D54-E54)/E54)*100,1)</f>
        <v>3.7</v>
      </c>
      <c r="I54" s="14">
        <v>2100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3800</v>
      </c>
      <c r="P54" s="14">
        <v>3490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119</v>
      </c>
      <c r="J55" s="14" t="s">
        <v>122</v>
      </c>
      <c r="K55" s="14"/>
      <c r="L55" s="14"/>
      <c r="M55" s="14" t="s">
        <v>105</v>
      </c>
      <c r="N55" s="14" t="s">
        <v>105</v>
      </c>
      <c r="O55" s="14" t="s">
        <v>113</v>
      </c>
      <c r="P55" s="14"/>
      <c r="Q55" s="14" t="s">
        <v>101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9726.6666666666661</v>
      </c>
      <c r="E56" s="3">
        <v>11174.444444444445</v>
      </c>
      <c r="F56" s="4" t="str">
        <f>IF((D56-E56)&lt;0,"↓",IF((D56-E56)&gt;0,"↑",""))</f>
        <v>↓</v>
      </c>
      <c r="G56" s="5">
        <f>ABS(D56-E56)</f>
        <v>1447.7777777777792</v>
      </c>
      <c r="H56" s="27">
        <f>ROUND(((D56-E56)/E56)*100,1)</f>
        <v>-13</v>
      </c>
      <c r="I56" s="14">
        <v>6900</v>
      </c>
      <c r="J56" s="14">
        <v>8680</v>
      </c>
      <c r="K56" s="14">
        <v>8900</v>
      </c>
      <c r="L56" s="14">
        <v>13500</v>
      </c>
      <c r="M56" s="14">
        <v>10800</v>
      </c>
      <c r="N56" s="14">
        <v>6390</v>
      </c>
      <c r="O56" s="14">
        <v>8780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127</v>
      </c>
      <c r="O57" s="14" t="s">
        <v>134</v>
      </c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1212.2222222222222</v>
      </c>
      <c r="E58" s="3">
        <v>1216.6666666666667</v>
      </c>
      <c r="F58" s="4" t="str">
        <f>IF((D58-E58)&lt;0,"↓",IF((D58-E58)&gt;0,"↑",""))</f>
        <v>↓</v>
      </c>
      <c r="G58" s="5">
        <f>ABS(D58-E58)</f>
        <v>4.4444444444445708</v>
      </c>
      <c r="H58" s="27">
        <f>ROUND(((D58-E58)/E58)*100,1)</f>
        <v>-0.4</v>
      </c>
      <c r="I58" s="14">
        <v>1250</v>
      </c>
      <c r="J58" s="14">
        <v>1200</v>
      </c>
      <c r="K58" s="14">
        <v>1250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9045.5555555555547</v>
      </c>
      <c r="E60" s="3">
        <v>9032.2222222222226</v>
      </c>
      <c r="F60" s="4" t="str">
        <f>IF((D60-E60)&lt;0,"↓",IF((D60-E60)&gt;0,"↑",""))</f>
        <v>↑</v>
      </c>
      <c r="G60" s="5">
        <f>ABS(D60-E60)</f>
        <v>13.333333333332121</v>
      </c>
      <c r="H60" s="27">
        <f>ROUND(((D60-E60)/E60)*100,1)</f>
        <v>0.1</v>
      </c>
      <c r="I60" s="14">
        <v>6800</v>
      </c>
      <c r="J60" s="14">
        <v>5480</v>
      </c>
      <c r="K60" s="14">
        <v>12000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125</v>
      </c>
      <c r="L61" s="14" t="s">
        <v>130</v>
      </c>
      <c r="M61" s="14" t="s">
        <v>106</v>
      </c>
      <c r="N61" s="14" t="s">
        <v>106</v>
      </c>
      <c r="O61" s="14" t="s">
        <v>103</v>
      </c>
      <c r="P61" s="15" t="s">
        <v>106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7912.666666666667</v>
      </c>
      <c r="E62" s="3">
        <v>8762.2222222222226</v>
      </c>
      <c r="F62" s="4" t="str">
        <f>IF((D62-E62)&lt;0,"↓",IF((D62-E62)&gt;0,"↑",""))</f>
        <v>↓</v>
      </c>
      <c r="G62" s="5">
        <f>ABS(D62-E62)</f>
        <v>849.55555555555566</v>
      </c>
      <c r="H62" s="27">
        <f>ROUND(((D62-E62)/E62)*100,1)</f>
        <v>-9.6999999999999993</v>
      </c>
      <c r="I62" s="14">
        <v>6400</v>
      </c>
      <c r="J62" s="14">
        <v>5780</v>
      </c>
      <c r="K62" s="14">
        <v>4834</v>
      </c>
      <c r="L62" s="14">
        <v>7900</v>
      </c>
      <c r="M62" s="14">
        <v>7000</v>
      </c>
      <c r="N62" s="14">
        <v>9900</v>
      </c>
      <c r="O62" s="14">
        <v>13000</v>
      </c>
      <c r="P62" s="14">
        <v>9900</v>
      </c>
      <c r="Q62" s="14">
        <v>6500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16566.666666666668</v>
      </c>
      <c r="E64" s="3">
        <v>18333.333333333332</v>
      </c>
      <c r="F64" s="4" t="str">
        <f>IF((D64-E64)&lt;0,"↓",IF((D64-E64)&gt;0,"↑",""))</f>
        <v>↓</v>
      </c>
      <c r="G64" s="5">
        <f>ABS(D64-E64)</f>
        <v>1766.6666666666642</v>
      </c>
      <c r="H64" s="27">
        <f>ROUND(((D64-E64)/E64)*100,1)</f>
        <v>-9.6</v>
      </c>
      <c r="I64" s="14">
        <v>16500</v>
      </c>
      <c r="J64" s="14">
        <v>11800</v>
      </c>
      <c r="K64" s="14">
        <v>15500</v>
      </c>
      <c r="L64" s="14">
        <v>23900</v>
      </c>
      <c r="M64" s="14">
        <v>15900</v>
      </c>
      <c r="N64" s="14">
        <v>15800</v>
      </c>
      <c r="O64" s="14">
        <v>18900</v>
      </c>
      <c r="P64" s="14">
        <v>17900</v>
      </c>
      <c r="Q64" s="14">
        <v>12900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104</v>
      </c>
      <c r="K65" s="14" t="s">
        <v>118</v>
      </c>
      <c r="L65" s="14" t="s">
        <v>98</v>
      </c>
      <c r="M65" s="14" t="s">
        <v>104</v>
      </c>
      <c r="N65" s="14" t="s">
        <v>104</v>
      </c>
      <c r="O65" s="14" t="s">
        <v>104</v>
      </c>
      <c r="P65" s="14" t="s">
        <v>104</v>
      </c>
      <c r="Q65" s="14" t="s">
        <v>98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1505.3333333333333</v>
      </c>
      <c r="E66" s="3">
        <v>1503.1111111111111</v>
      </c>
      <c r="F66" s="4" t="str">
        <f t="shared" si="0"/>
        <v>↑</v>
      </c>
      <c r="G66" s="5">
        <f>ABS(D66-E66)</f>
        <v>2.2222222222221717</v>
      </c>
      <c r="H66" s="27">
        <f>ROUND(((D66-E66)/E66)*100,1)</f>
        <v>0.1</v>
      </c>
      <c r="I66" s="14">
        <v>1494</v>
      </c>
      <c r="J66" s="14">
        <v>1497</v>
      </c>
      <c r="K66" s="14">
        <v>1467</v>
      </c>
      <c r="L66" s="14">
        <v>1469</v>
      </c>
      <c r="M66" s="14">
        <v>1559</v>
      </c>
      <c r="N66" s="14">
        <v>1628</v>
      </c>
      <c r="O66" s="14">
        <v>1469</v>
      </c>
      <c r="P66" s="14">
        <v>1498</v>
      </c>
      <c r="Q66" s="14">
        <v>1467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903.44444444444446</v>
      </c>
      <c r="E68" s="3">
        <v>904.88888888888891</v>
      </c>
      <c r="F68" s="4" t="str">
        <f t="shared" si="0"/>
        <v>↓</v>
      </c>
      <c r="G68" s="5">
        <f>ABS(D68-E68)</f>
        <v>1.4444444444444571</v>
      </c>
      <c r="H68" s="27">
        <f>ROUND(((D68-E68)/E68)*100,1)</f>
        <v>-0.2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969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1298.1111111111111</v>
      </c>
      <c r="E70" s="3">
        <v>1290.3333333333333</v>
      </c>
      <c r="F70" s="4" t="str">
        <f t="shared" si="0"/>
        <v>↑</v>
      </c>
      <c r="G70" s="5">
        <f>ABS(D70-E70)</f>
        <v>7.7777777777778283</v>
      </c>
      <c r="H70" s="27">
        <f>ROUND(((D70-E70)/E70)*100,1)</f>
        <v>0.6</v>
      </c>
      <c r="I70" s="14">
        <v>1277</v>
      </c>
      <c r="J70" s="14">
        <v>1299</v>
      </c>
      <c r="K70" s="14">
        <v>1247</v>
      </c>
      <c r="L70" s="14">
        <v>1269</v>
      </c>
      <c r="M70" s="14">
        <v>1339</v>
      </c>
      <c r="N70" s="14">
        <v>1438</v>
      </c>
      <c r="O70" s="14">
        <v>1259</v>
      </c>
      <c r="P70" s="14">
        <v>1298</v>
      </c>
      <c r="Q70" s="14">
        <v>1257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2017-10-20T08:28:45Z</dcterms:modified>
</cp:coreProperties>
</file>