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인천서구 민방위 비상급수시설 현황" sheetId="2" r:id="rId1"/>
  </sheets>
  <definedNames>
    <definedName name="_xlnm._FilterDatabase" localSheetId="0" hidden="1">'인천서구 민방위 비상급수시설 현황'!$A$5:$N$69</definedName>
  </definedNames>
  <calcPr calcId="145621"/>
</workbook>
</file>

<file path=xl/calcChain.xml><?xml version="1.0" encoding="utf-8"?>
<calcChain xmlns="http://schemas.openxmlformats.org/spreadsheetml/2006/main">
  <c r="A9" i="2" l="1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K12" i="2"/>
  <c r="A8" i="2" l="1"/>
  <c r="K69" i="2" l="1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1" i="2"/>
  <c r="K10" i="2"/>
  <c r="K9" i="2"/>
  <c r="K8" i="2"/>
  <c r="K7" i="2"/>
  <c r="A7" i="2"/>
  <c r="K6" i="2"/>
  <c r="A6" i="2"/>
</calcChain>
</file>

<file path=xl/sharedStrings.xml><?xml version="1.0" encoding="utf-8"?>
<sst xmlns="http://schemas.openxmlformats.org/spreadsheetml/2006/main" count="530" uniqueCount="289">
  <si>
    <t>시도</t>
    <phoneticPr fontId="3" type="noConversion"/>
  </si>
  <si>
    <t>시군구</t>
    <phoneticPr fontId="3" type="noConversion"/>
  </si>
  <si>
    <t>시설종류</t>
    <phoneticPr fontId="3" type="noConversion"/>
  </si>
  <si>
    <t>용도</t>
    <phoneticPr fontId="3" type="noConversion"/>
  </si>
  <si>
    <t>소재지 도로명 주소</t>
    <phoneticPr fontId="3" type="noConversion"/>
  </si>
  <si>
    <t>소재지 지번주소</t>
    <phoneticPr fontId="3" type="noConversion"/>
  </si>
  <si>
    <t>일일 사용가능인원</t>
    <phoneticPr fontId="3" type="noConversion"/>
  </si>
  <si>
    <t>공공용</t>
  </si>
  <si>
    <t>시설 건축(구축)연도</t>
    <phoneticPr fontId="3" type="noConversion"/>
  </si>
  <si>
    <t>생활용수</t>
  </si>
  <si>
    <t>인천광역시 서구 도요지로 37 (경서동)</t>
  </si>
  <si>
    <t>인천광역시 서구 심곡로100번길 8-13 (심곡동)</t>
  </si>
  <si>
    <t>녹지관리사업소</t>
  </si>
  <si>
    <t>인천광역시 서구 봉수대로 755 (연희동)</t>
  </si>
  <si>
    <t>녹지관리사업소(w-1)</t>
  </si>
  <si>
    <t>이용옥</t>
  </si>
  <si>
    <t>인천광역시 서구 경명대로 725-23 (공촌동)</t>
  </si>
  <si>
    <t>김용희</t>
  </si>
  <si>
    <t>대양개발</t>
  </si>
  <si>
    <t>인천광역시 서구 공촌동  산163번지 2   호</t>
  </si>
  <si>
    <t>김미화</t>
  </si>
  <si>
    <t>인천광역시 서구 심곡로124번길 14 (심곡동)</t>
  </si>
  <si>
    <t>연희동</t>
  </si>
  <si>
    <t>가정3동</t>
  </si>
  <si>
    <t>진흥아파트</t>
  </si>
  <si>
    <t>인천광역시 서구 서달로179번길 6-10 (가정동)</t>
  </si>
  <si>
    <t>대진아파트(1단지)</t>
  </si>
  <si>
    <t>신현원창동</t>
  </si>
  <si>
    <t>이환수</t>
  </si>
  <si>
    <t>인천광역시 서구 가정로335번길 32-3 (신현동)</t>
  </si>
  <si>
    <t>이희진</t>
  </si>
  <si>
    <t>인천광역시 서구 새오개로95번길 2 (신현동)</t>
  </si>
  <si>
    <t>신현동 114-10</t>
  </si>
  <si>
    <t>인천광역시 서구 원창로 170 (신현동)</t>
  </si>
  <si>
    <t>신현동 78-1</t>
  </si>
  <si>
    <t>신현교회</t>
  </si>
  <si>
    <t>인천광역시 서구 신현로 13 (신현동)</t>
  </si>
  <si>
    <t>신현동 292-5</t>
  </si>
  <si>
    <t>신현동 283-17</t>
  </si>
  <si>
    <t>인천광역시 서구 율도로 25 (신현동)</t>
  </si>
  <si>
    <t>신현동 152-46</t>
  </si>
  <si>
    <t>석남1동</t>
  </si>
  <si>
    <t>황부업</t>
  </si>
  <si>
    <t>에버랜드모텔</t>
  </si>
  <si>
    <t>인천광역시 서구 옻우물로 25 (석남동)</t>
  </si>
  <si>
    <t>석남1동 509-26</t>
  </si>
  <si>
    <t>연안빌딩</t>
  </si>
  <si>
    <t>인천광역시 서구 가정로 252 (석남동)</t>
  </si>
  <si>
    <t>석남1동 510-7</t>
  </si>
  <si>
    <t>석남2동</t>
  </si>
  <si>
    <t>인천광역시 서구 가정로 172 (석남동)</t>
  </si>
  <si>
    <t>석남3동</t>
  </si>
  <si>
    <t>석남약수터</t>
  </si>
  <si>
    <t>인천광역시 서구 서달로 110 (석남동)</t>
  </si>
  <si>
    <t>석남동 151</t>
  </si>
  <si>
    <t>오문자</t>
  </si>
  <si>
    <t>인천광역시 서구 건지로311번길 33-1 (석남동)</t>
  </si>
  <si>
    <t>석남동 557-25</t>
  </si>
  <si>
    <t>석남동 산23-17</t>
  </si>
  <si>
    <t>마가의다락방</t>
  </si>
  <si>
    <t>인천광역시 서구 서달로20번길 67 (석남동)</t>
  </si>
  <si>
    <t>엘림기도원</t>
  </si>
  <si>
    <t>인천광역시 서구 서달로20번길 57 (석남동)</t>
  </si>
  <si>
    <t>석남동 산17</t>
  </si>
  <si>
    <t>인천광역시 서구 서달로 149번길 6-8(석남동)</t>
  </si>
  <si>
    <t>석남동 470-6</t>
  </si>
  <si>
    <t>가좌1동</t>
  </si>
  <si>
    <t>광성해수피아A</t>
  </si>
  <si>
    <t>인천광역시 서구 봉수대로 253 (가좌동)</t>
  </si>
  <si>
    <t>가좌동173-352</t>
  </si>
  <si>
    <t>가좌2동</t>
  </si>
  <si>
    <t>벧엘교회</t>
  </si>
  <si>
    <t>인천광역시 서구 원적로 150-12 (가좌동)</t>
  </si>
  <si>
    <t>가좌동 81-4</t>
  </si>
  <si>
    <t>프라자목욕탕</t>
  </si>
  <si>
    <t>인천광역시 서구 원적로96번길 26 (가좌동)</t>
  </si>
  <si>
    <t>가좌동 30-48</t>
  </si>
  <si>
    <t>로얄사우나</t>
  </si>
  <si>
    <t>인천광역시 서구 원적로 100 (가좌동)</t>
  </si>
  <si>
    <t>가좌3동</t>
  </si>
  <si>
    <t>김종만</t>
  </si>
  <si>
    <t>인천광역시 서구 원적로 103 (가좌동)</t>
  </si>
  <si>
    <t>가좌3동 122-5</t>
  </si>
  <si>
    <t>박종근</t>
  </si>
  <si>
    <t>인천광역시 서구 건지로334번길 8 (가좌동)</t>
  </si>
  <si>
    <t>가좌3동 174-96</t>
  </si>
  <si>
    <t>홍달인</t>
  </si>
  <si>
    <t>인천광역시 서구 원적로 127-1 (가좌동)</t>
  </si>
  <si>
    <t>가좌3동 82-7</t>
  </si>
  <si>
    <t>공재형</t>
  </si>
  <si>
    <t>인천광역시 서구 건지로366번길 3 (가좌동)</t>
  </si>
  <si>
    <t>가좌3동 95</t>
  </si>
  <si>
    <t>철마농원</t>
  </si>
  <si>
    <t>인천광역시 서구 원적로 173-5 (가좌동)</t>
  </si>
  <si>
    <t>가좌3동 76-4</t>
  </si>
  <si>
    <t>이기동</t>
  </si>
  <si>
    <t>가좌3동 82(492-1)</t>
  </si>
  <si>
    <t>유종오</t>
  </si>
  <si>
    <t>천마사</t>
  </si>
  <si>
    <t>인천광역시 서구 원적로 173-21 (가좌동)</t>
  </si>
  <si>
    <t>가좌3동 산12-3</t>
  </si>
  <si>
    <t>서상구</t>
  </si>
  <si>
    <t>인천광역시 서구 원적로 163-22 (가좌동)</t>
  </si>
  <si>
    <t>가좌3동 81-78(산7)</t>
  </si>
  <si>
    <t>청기와집</t>
  </si>
  <si>
    <t>인천광역시 서구 원적로 163-10 (가좌동)</t>
  </si>
  <si>
    <t>가좌3동 산8</t>
  </si>
  <si>
    <t xml:space="preserve">가현주유소   </t>
  </si>
  <si>
    <t>인천광역시 서구 봉수대로 1623 (금곡동)</t>
  </si>
  <si>
    <t>금곡동 372-2</t>
  </si>
  <si>
    <t>공영숙꿩만두(구선운산음식점)</t>
  </si>
  <si>
    <t>인천광역시 서구 봉수대로 1615 (금곡동)</t>
  </si>
  <si>
    <t>금곡동 372-6</t>
  </si>
  <si>
    <t>서곶길가스충전소</t>
  </si>
  <si>
    <t>인천광역시 서구 봉수대로 1539 (금곡동)</t>
  </si>
  <si>
    <t>금곡동 237-3</t>
  </si>
  <si>
    <t>수정교회</t>
  </si>
  <si>
    <t>불로동 416-4</t>
  </si>
  <si>
    <t>문희명</t>
  </si>
  <si>
    <t>대곡동 533-1</t>
  </si>
  <si>
    <t>서구 영어마을</t>
  </si>
  <si>
    <t>인천광역시 서구  원당대로819번길  38 (원당동)</t>
  </si>
  <si>
    <t>검단농협주유소</t>
  </si>
  <si>
    <t>인천광역시 서구 서곶로 793 (당하동)</t>
  </si>
  <si>
    <t>당하동 1086-3</t>
  </si>
  <si>
    <t>검단식품</t>
  </si>
  <si>
    <t>인천광역시 서구 드림로209번길 43 (왕길동)</t>
  </si>
  <si>
    <t>내리기도원</t>
  </si>
  <si>
    <t>이기철</t>
  </si>
  <si>
    <t>인천</t>
    <phoneticPr fontId="33" type="noConversion"/>
  </si>
  <si>
    <t>서구</t>
    <phoneticPr fontId="33" type="noConversion"/>
  </si>
  <si>
    <t>정부지원</t>
    <phoneticPr fontId="33" type="noConversion"/>
  </si>
  <si>
    <t>음용수</t>
    <phoneticPr fontId="33" type="noConversion"/>
  </si>
  <si>
    <t>대인고등학교</t>
    <phoneticPr fontId="33" type="noConversion"/>
  </si>
  <si>
    <t>지자체</t>
    <phoneticPr fontId="33" type="noConversion"/>
  </si>
  <si>
    <t>석남체육공원</t>
    <phoneticPr fontId="33" type="noConversion"/>
  </si>
  <si>
    <t>가좌초등학교</t>
    <phoneticPr fontId="33" type="noConversion"/>
  </si>
  <si>
    <t>가좌체육공원</t>
    <phoneticPr fontId="33" type="noConversion"/>
  </si>
  <si>
    <t>갈마공원</t>
    <phoneticPr fontId="33" type="noConversion"/>
  </si>
  <si>
    <t>생활용수</t>
    <phoneticPr fontId="33" type="noConversion"/>
  </si>
  <si>
    <t>가좌근린공원</t>
    <phoneticPr fontId="33" type="noConversion"/>
  </si>
  <si>
    <t>검암경서동</t>
    <phoneticPr fontId="33" type="noConversion"/>
  </si>
  <si>
    <t>생황용수</t>
    <phoneticPr fontId="33" type="noConversion"/>
  </si>
  <si>
    <t>㈜ 신태진</t>
    <phoneticPr fontId="33" type="noConversion"/>
  </si>
  <si>
    <t>인천</t>
    <phoneticPr fontId="33" type="noConversion"/>
  </si>
  <si>
    <t>서구</t>
    <phoneticPr fontId="33" type="noConversion"/>
  </si>
  <si>
    <t>검암경서동</t>
    <phoneticPr fontId="33" type="noConversion"/>
  </si>
  <si>
    <t>연희동</t>
    <phoneticPr fontId="33" type="noConversion"/>
  </si>
  <si>
    <t>음용수</t>
    <phoneticPr fontId="33" type="noConversion"/>
  </si>
  <si>
    <t>소방본부 소방교육대</t>
    <phoneticPr fontId="33" type="noConversion"/>
  </si>
  <si>
    <t>생활용수</t>
    <phoneticPr fontId="33" type="noConversion"/>
  </si>
  <si>
    <t>연희동 산129</t>
    <phoneticPr fontId="33" type="noConversion"/>
  </si>
  <si>
    <t>연희동 산143-1</t>
    <phoneticPr fontId="33" type="noConversion"/>
  </si>
  <si>
    <t>공촌동 112</t>
    <phoneticPr fontId="33" type="noConversion"/>
  </si>
  <si>
    <t>인천</t>
    <phoneticPr fontId="33" type="noConversion"/>
  </si>
  <si>
    <t>서구</t>
    <phoneticPr fontId="33" type="noConversion"/>
  </si>
  <si>
    <t>연희동</t>
    <phoneticPr fontId="33" type="noConversion"/>
  </si>
  <si>
    <t>공촌동 16-1</t>
    <phoneticPr fontId="33" type="noConversion"/>
  </si>
  <si>
    <t>인천</t>
    <phoneticPr fontId="33" type="noConversion"/>
  </si>
  <si>
    <t>서구</t>
    <phoneticPr fontId="33" type="noConversion"/>
  </si>
  <si>
    <t>연희동</t>
    <phoneticPr fontId="33" type="noConversion"/>
  </si>
  <si>
    <t>공촌동 309</t>
    <phoneticPr fontId="33" type="noConversion"/>
  </si>
  <si>
    <t>공촌동 산163-2</t>
    <phoneticPr fontId="33" type="noConversion"/>
  </si>
  <si>
    <t>심곡동 13-2</t>
    <phoneticPr fontId="33" type="noConversion"/>
  </si>
  <si>
    <t>녹주불가마사우나</t>
    <phoneticPr fontId="32" type="noConversion"/>
  </si>
  <si>
    <t>심곡동 252-6</t>
    <phoneticPr fontId="32" type="noConversion"/>
  </si>
  <si>
    <t>가정동 564</t>
    <phoneticPr fontId="33" type="noConversion"/>
  </si>
  <si>
    <t>가정동 563-1</t>
    <phoneticPr fontId="33" type="noConversion"/>
  </si>
  <si>
    <t>신현동 289-12</t>
    <phoneticPr fontId="33" type="noConversion"/>
  </si>
  <si>
    <t>인천</t>
    <phoneticPr fontId="33" type="noConversion"/>
  </si>
  <si>
    <t>서구</t>
    <phoneticPr fontId="33" type="noConversion"/>
  </si>
  <si>
    <t>인천</t>
    <phoneticPr fontId="33" type="noConversion"/>
  </si>
  <si>
    <t>서구</t>
    <phoneticPr fontId="33" type="noConversion"/>
  </si>
  <si>
    <t>인천</t>
    <phoneticPr fontId="33" type="noConversion"/>
  </si>
  <si>
    <t>서구</t>
    <phoneticPr fontId="33" type="noConversion"/>
  </si>
  <si>
    <t>인천</t>
    <phoneticPr fontId="33" type="noConversion"/>
  </si>
  <si>
    <t>서구</t>
    <phoneticPr fontId="33" type="noConversion"/>
  </si>
  <si>
    <t>인천</t>
    <phoneticPr fontId="33" type="noConversion"/>
  </si>
  <si>
    <t>서구</t>
    <phoneticPr fontId="33" type="noConversion"/>
  </si>
  <si>
    <t>인천</t>
    <phoneticPr fontId="33" type="noConversion"/>
  </si>
  <si>
    <t>서구</t>
    <phoneticPr fontId="33" type="noConversion"/>
  </si>
  <si>
    <t>인천</t>
    <phoneticPr fontId="33" type="noConversion"/>
  </si>
  <si>
    <t>서구</t>
    <phoneticPr fontId="33" type="noConversion"/>
  </si>
  <si>
    <t>인천</t>
    <phoneticPr fontId="33" type="noConversion"/>
  </si>
  <si>
    <t>서구</t>
    <phoneticPr fontId="33" type="noConversion"/>
  </si>
  <si>
    <t>인천</t>
    <phoneticPr fontId="33" type="noConversion"/>
  </si>
  <si>
    <t>서구</t>
    <phoneticPr fontId="33" type="noConversion"/>
  </si>
  <si>
    <t>인천</t>
    <phoneticPr fontId="33" type="noConversion"/>
  </si>
  <si>
    <t>서구</t>
    <phoneticPr fontId="33" type="noConversion"/>
  </si>
  <si>
    <t>인천</t>
    <phoneticPr fontId="33" type="noConversion"/>
  </si>
  <si>
    <t>서구</t>
    <phoneticPr fontId="33" type="noConversion"/>
  </si>
  <si>
    <t>인천</t>
    <phoneticPr fontId="33" type="noConversion"/>
  </si>
  <si>
    <t>서구</t>
    <phoneticPr fontId="33" type="noConversion"/>
  </si>
  <si>
    <t>인천</t>
    <phoneticPr fontId="33" type="noConversion"/>
  </si>
  <si>
    <t>서구</t>
    <phoneticPr fontId="33" type="noConversion"/>
  </si>
  <si>
    <t>인천</t>
    <phoneticPr fontId="33" type="noConversion"/>
  </si>
  <si>
    <t>서구</t>
    <phoneticPr fontId="33" type="noConversion"/>
  </si>
  <si>
    <t>인천</t>
    <phoneticPr fontId="33" type="noConversion"/>
  </si>
  <si>
    <t>서구</t>
    <phoneticPr fontId="33" type="noConversion"/>
  </si>
  <si>
    <t>인천</t>
    <phoneticPr fontId="33" type="noConversion"/>
  </si>
  <si>
    <t>서구</t>
    <phoneticPr fontId="33" type="noConversion"/>
  </si>
  <si>
    <t>인천</t>
    <phoneticPr fontId="33" type="noConversion"/>
  </si>
  <si>
    <t>서구</t>
    <phoneticPr fontId="33" type="noConversion"/>
  </si>
  <si>
    <t>생활용수</t>
    <phoneticPr fontId="32" type="noConversion"/>
  </si>
  <si>
    <t>마전주유소</t>
    <phoneticPr fontId="32" type="noConversion"/>
  </si>
  <si>
    <t>당하동 1092-9</t>
    <phoneticPr fontId="32" type="noConversion"/>
  </si>
  <si>
    <t>왕길동 3-1</t>
    <phoneticPr fontId="33" type="noConversion"/>
  </si>
  <si>
    <t>1999--06-29</t>
    <phoneticPr fontId="33" type="noConversion"/>
  </si>
  <si>
    <t>공촌동47-3</t>
    <phoneticPr fontId="33" type="noConversion"/>
  </si>
  <si>
    <t>인천광역시 서구 서곶로 446(공촌동)</t>
    <phoneticPr fontId="33" type="noConversion"/>
  </si>
  <si>
    <t>인천광역시 서구 가정로 294번길 20(석남동)</t>
    <phoneticPr fontId="33" type="noConversion"/>
  </si>
  <si>
    <t>석남동 483</t>
    <phoneticPr fontId="33" type="noConversion"/>
  </si>
  <si>
    <t>인천광역시 서구 장고개로 309번길5(가좌동)</t>
    <phoneticPr fontId="33" type="noConversion"/>
  </si>
  <si>
    <t>가좌동 30-87</t>
    <phoneticPr fontId="33" type="noConversion"/>
  </si>
  <si>
    <t>가좌울공원</t>
    <phoneticPr fontId="33" type="noConversion"/>
  </si>
  <si>
    <t>인천광역시 서구 고래울로 35(가좌동)</t>
    <phoneticPr fontId="33" type="noConversion"/>
  </si>
  <si>
    <t>가좌동 354</t>
    <phoneticPr fontId="33" type="noConversion"/>
  </si>
  <si>
    <t>인천광역시 서구 고래울로 12(가좌동)</t>
    <phoneticPr fontId="33" type="noConversion"/>
  </si>
  <si>
    <t>가좌동 339</t>
    <phoneticPr fontId="33" type="noConversion"/>
  </si>
  <si>
    <t>인천광역시 서구 승학로272번길 7(심곡동)</t>
    <phoneticPr fontId="33" type="noConversion"/>
  </si>
  <si>
    <t>심곡동 238-5</t>
    <phoneticPr fontId="33" type="noConversion"/>
  </si>
  <si>
    <t>인천광역시 서구 장고개로 287번길25(가좌동)</t>
    <phoneticPr fontId="33" type="noConversion"/>
  </si>
  <si>
    <t>가좌동 219</t>
    <phoneticPr fontId="33" type="noConversion"/>
  </si>
  <si>
    <t>경서동 720-1</t>
    <phoneticPr fontId="33" type="noConversion"/>
  </si>
  <si>
    <t>연희동 산47</t>
    <phoneticPr fontId="33" type="noConversion"/>
  </si>
  <si>
    <t>인천광역시 서구 공촌동  16번지 1  호</t>
    <phoneticPr fontId="3" type="noConversion"/>
  </si>
  <si>
    <t>동호사우나</t>
    <phoneticPr fontId="3" type="noConversion"/>
  </si>
  <si>
    <t>인천광역시 서구 심곡로 208 (공촌동)</t>
    <phoneticPr fontId="3" type="noConversion"/>
  </si>
  <si>
    <t>인천광역시 서구 심곡로 49번길 7(심곡동)</t>
    <phoneticPr fontId="32" type="noConversion"/>
  </si>
  <si>
    <t>인천광역시 서구 서달로193번길 6-6 (가정동)</t>
    <phoneticPr fontId="3" type="noConversion"/>
  </si>
  <si>
    <t>신현24시 셀프세차장</t>
    <phoneticPr fontId="3" type="noConversion"/>
  </si>
  <si>
    <t>황제사우나(두산빌딩)</t>
    <phoneticPr fontId="3" type="noConversion"/>
  </si>
  <si>
    <t>인천광역시 서구 가정로 361(신현동)</t>
    <phoneticPr fontId="3" type="noConversion"/>
  </si>
  <si>
    <t>백두산불가마사우나</t>
    <phoneticPr fontId="3" type="noConversion"/>
  </si>
  <si>
    <t>인천광역시 서구 율도로16번길 8-1 (석남동)</t>
    <phoneticPr fontId="3" type="noConversion"/>
  </si>
  <si>
    <t>석남1동 433</t>
    <phoneticPr fontId="3" type="noConversion"/>
  </si>
  <si>
    <t>보보스타운(정원해수피아)</t>
    <phoneticPr fontId="3" type="noConversion"/>
  </si>
  <si>
    <t>석남동 579-7</t>
    <phoneticPr fontId="3" type="noConversion"/>
  </si>
  <si>
    <t>이금자</t>
    <phoneticPr fontId="3" type="noConversion"/>
  </si>
  <si>
    <t>인천광역시 서구  서달로20번길 5(석남동)</t>
    <phoneticPr fontId="3" type="noConversion"/>
  </si>
  <si>
    <t>석남동 산16</t>
    <phoneticPr fontId="3" type="noConversion"/>
  </si>
  <si>
    <t>청수사우나</t>
    <phoneticPr fontId="3" type="noConversion"/>
  </si>
  <si>
    <t>가좌동 30-49</t>
    <phoneticPr fontId="3" type="noConversion"/>
  </si>
  <si>
    <t>생활용수</t>
    <phoneticPr fontId="33" type="noConversion"/>
  </si>
  <si>
    <t>인천광역시 서구 원적로105번길 18 (가좌동)</t>
    <phoneticPr fontId="3" type="noConversion"/>
  </si>
  <si>
    <t>인천광역시 서구 건지로 370 (가좌동)</t>
    <phoneticPr fontId="3" type="noConversion"/>
  </si>
  <si>
    <t>가좌3동 92-5</t>
    <phoneticPr fontId="3" type="noConversion"/>
  </si>
  <si>
    <t>인천광역시 서구 불로로 64 (불로동)</t>
    <phoneticPr fontId="3" type="noConversion"/>
  </si>
  <si>
    <t>인천광역시 서구 대곡로 114-5 (대곡동)</t>
    <phoneticPr fontId="3" type="noConversion"/>
  </si>
  <si>
    <t>인천광역시 서구 원당대로 941 (원당동)</t>
    <phoneticPr fontId="3" type="noConversion"/>
  </si>
  <si>
    <t>원당동 555</t>
    <phoneticPr fontId="3" type="noConversion"/>
  </si>
  <si>
    <t>조영철(자미궁)</t>
    <phoneticPr fontId="3" type="noConversion"/>
  </si>
  <si>
    <t>원당동 817-1</t>
    <phoneticPr fontId="3" type="noConversion"/>
  </si>
  <si>
    <t>인천영어마을(이우영)</t>
    <phoneticPr fontId="3" type="noConversion"/>
  </si>
  <si>
    <t>인천광역시 서구 원당대로 976 (당하동)</t>
    <phoneticPr fontId="3" type="noConversion"/>
  </si>
  <si>
    <t>당하동 350-6</t>
    <phoneticPr fontId="3" type="noConversion"/>
  </si>
  <si>
    <t>인천광역시 서구 원당대로 672 (당하동, GS직영주유소(마전점))</t>
    <phoneticPr fontId="32" type="noConversion"/>
  </si>
  <si>
    <t>인천광역시 서구 봉수대로1394번길 27-7 (왕길동)</t>
    <phoneticPr fontId="3" type="noConversion"/>
  </si>
  <si>
    <t>왕길동 171-1</t>
    <phoneticPr fontId="33" type="noConversion"/>
  </si>
  <si>
    <t>인천광역시 서구 봉화로 101번길 7 (오류동)</t>
    <phoneticPr fontId="3" type="noConversion"/>
  </si>
  <si>
    <t>오류동 90</t>
    <phoneticPr fontId="3" type="noConversion"/>
  </si>
  <si>
    <t>인천</t>
    <phoneticPr fontId="3" type="noConversion"/>
  </si>
  <si>
    <t>서구</t>
    <phoneticPr fontId="33" type="noConversion"/>
  </si>
  <si>
    <t>신촌공원</t>
    <phoneticPr fontId="3" type="noConversion"/>
  </si>
  <si>
    <t>인천광역시 서구 길주로75번길 17 (석남동)</t>
    <phoneticPr fontId="3" type="noConversion"/>
  </si>
  <si>
    <t>석남동 521-1</t>
    <phoneticPr fontId="3" type="noConversion"/>
  </si>
  <si>
    <t>비고</t>
    <phoneticPr fontId="3" type="noConversion"/>
  </si>
  <si>
    <t>건단동</t>
    <phoneticPr fontId="3" type="noConversion"/>
  </si>
  <si>
    <t>검단동</t>
    <phoneticPr fontId="3" type="noConversion"/>
  </si>
  <si>
    <t>검단동</t>
    <phoneticPr fontId="3" type="noConversion"/>
  </si>
  <si>
    <t>불로대곡동</t>
    <phoneticPr fontId="3" type="noConversion"/>
  </si>
  <si>
    <t>불로대곡동</t>
    <phoneticPr fontId="3" type="noConversion"/>
  </si>
  <si>
    <t>원당동</t>
    <phoneticPr fontId="3" type="noConversion"/>
  </si>
  <si>
    <t>원당동</t>
    <phoneticPr fontId="3" type="noConversion"/>
  </si>
  <si>
    <t>당하동</t>
    <phoneticPr fontId="32" type="noConversion"/>
  </si>
  <si>
    <t>오류왕길동</t>
    <phoneticPr fontId="3" type="noConversion"/>
  </si>
  <si>
    <t>오류왕길동</t>
    <phoneticPr fontId="3" type="noConversion"/>
  </si>
  <si>
    <t>연희동</t>
    <phoneticPr fontId="33" type="noConversion"/>
  </si>
  <si>
    <t>행정동</t>
    <phoneticPr fontId="3" type="noConversion"/>
  </si>
  <si>
    <t>석남1동</t>
    <phoneticPr fontId="33" type="noConversion"/>
  </si>
  <si>
    <t>석남1동</t>
    <phoneticPr fontId="3" type="noConversion"/>
  </si>
  <si>
    <t>가좌2동</t>
    <phoneticPr fontId="33" type="noConversion"/>
  </si>
  <si>
    <t>가좌4동</t>
    <phoneticPr fontId="33" type="noConversion"/>
  </si>
  <si>
    <t>급수시설 세부 현황</t>
    <phoneticPr fontId="3" type="noConversion"/>
  </si>
  <si>
    <t>건축 및 지정년도</t>
    <phoneticPr fontId="3" type="noConversion"/>
  </si>
  <si>
    <t>시설 지정년도</t>
    <phoneticPr fontId="3" type="noConversion"/>
  </si>
  <si>
    <t>급수능력(일일 생산능력/톤)</t>
    <phoneticPr fontId="3" type="noConversion"/>
  </si>
  <si>
    <t>연번</t>
    <phoneticPr fontId="3" type="noConversion"/>
  </si>
  <si>
    <t>시설명칭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</si>
</sst>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_(* #,##0_);_(* \(#,##0\);_(* &quot;-&quot;_);_(@_)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&quot;$&quot;* #,##0.0_);_(&quot;$&quot;* \(#,##0.0\);_(&quot;$&quot;* &quot;-&quot;??_);_(@_)"/>
    <numFmt numFmtId="182" formatCode="&quot;₩&quot;#,##0.00;&quot;₩&quot;\-#,##0.00"/>
    <numFmt numFmtId="183" formatCode="_(\$* #,##0_);_(\$* \(#,##0\);_(\$* &quot;-&quot;_);_(@_)"/>
    <numFmt numFmtId="184" formatCode="#,###;&quot;△&quot;##,##0;&quot;-&quot;"/>
  </numFmts>
  <fonts count="39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Arial"/>
      <family val="2"/>
    </font>
    <font>
      <sz val="10"/>
      <color indexed="8"/>
      <name val="굴림"/>
      <family val="3"/>
    </font>
    <font>
      <sz val="11"/>
      <name val="돋움"/>
      <family val="3"/>
      <charset val="129"/>
    </font>
    <font>
      <sz val="10"/>
      <color indexed="8"/>
      <name val="굴림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2"/>
      <name val="¹UAAA¼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sz val="11"/>
      <color rgb="FF9C0006"/>
      <name val="맑은 고딕"/>
      <family val="3"/>
      <charset val="129"/>
      <scheme val="minor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u/>
      <sz val="11"/>
      <color theme="10"/>
      <name val="맑은 고딕"/>
      <family val="3"/>
      <charset val="129"/>
      <scheme val="minor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sz val="10"/>
      <name val="굴림체"/>
      <family val="3"/>
      <charset val="129"/>
    </font>
    <font>
      <b/>
      <sz val="18"/>
      <name val="Arial"/>
      <family val="2"/>
    </font>
    <font>
      <sz val="10"/>
      <name val="Times New Roman"/>
      <family val="1"/>
    </font>
    <font>
      <b/>
      <sz val="11"/>
      <name val="Helv"/>
      <family val="2"/>
    </font>
    <font>
      <u/>
      <sz val="11"/>
      <color indexed="12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name val="맑은 고딕"/>
      <family val="2"/>
      <charset val="129"/>
      <scheme val="minor"/>
    </font>
    <font>
      <sz val="13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25">
    <xf numFmtId="0" fontId="0" fillId="0" borderId="0"/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7" fillId="0" borderId="0"/>
    <xf numFmtId="0" fontId="7" fillId="0" borderId="0"/>
    <xf numFmtId="0" fontId="8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9" fillId="0" borderId="0"/>
    <xf numFmtId="0" fontId="8" fillId="0" borderId="0">
      <alignment vertical="center"/>
    </xf>
    <xf numFmtId="41" fontId="10" fillId="0" borderId="0">
      <alignment vertical="center"/>
    </xf>
    <xf numFmtId="0" fontId="1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/>
    <xf numFmtId="0" fontId="9" fillId="0" borderId="0"/>
    <xf numFmtId="0" fontId="11" fillId="0" borderId="0" applyNumberFormat="0" applyFill="0" applyBorder="0" applyAlignment="0" applyProtection="0">
      <alignment vertical="center"/>
    </xf>
    <xf numFmtId="0" fontId="8" fillId="0" borderId="0"/>
    <xf numFmtId="0" fontId="13" fillId="0" borderId="0"/>
    <xf numFmtId="0" fontId="12" fillId="0" borderId="0"/>
    <xf numFmtId="178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176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38" fontId="15" fillId="4" borderId="0" applyNumberFormat="0" applyBorder="0" applyAlignment="0" applyProtection="0"/>
    <xf numFmtId="0" fontId="16" fillId="0" borderId="2" applyNumberFormat="0" applyAlignment="0" applyProtection="0">
      <alignment horizontal="left" vertical="center"/>
    </xf>
    <xf numFmtId="0" fontId="16" fillId="0" borderId="3">
      <alignment horizontal="left" vertical="center"/>
    </xf>
    <xf numFmtId="0" fontId="17" fillId="0" borderId="0" applyNumberFormat="0" applyFill="0" applyBorder="0" applyAlignment="0" applyProtection="0"/>
    <xf numFmtId="10" fontId="15" fillId="5" borderId="1" applyNumberFormat="0" applyBorder="0" applyAlignment="0" applyProtection="0"/>
    <xf numFmtId="181" fontId="8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0" fontId="18" fillId="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/>
    <xf numFmtId="40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1" fillId="0" borderId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177" fontId="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4" fillId="0" borderId="0"/>
    <xf numFmtId="0" fontId="22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0" borderId="0" applyNumberFormat="0" applyFont="0" applyFill="0" applyBorder="0" applyAlignment="0" applyProtection="0"/>
    <xf numFmtId="0" fontId="8" fillId="0" borderId="0"/>
    <xf numFmtId="0" fontId="4" fillId="0" borderId="0">
      <alignment vertical="center"/>
    </xf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2" fillId="0" borderId="0"/>
    <xf numFmtId="0" fontId="22" fillId="0" borderId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6" fillId="0" borderId="0"/>
    <xf numFmtId="3" fontId="14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7" fillId="0" borderId="0" applyFont="0" applyFill="0" applyBorder="0" applyAlignment="0" applyProtection="0"/>
    <xf numFmtId="182" fontId="8" fillId="0" borderId="0" applyFont="0" applyFill="0" applyBorder="0" applyAlignment="0" applyProtection="0"/>
    <xf numFmtId="0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29" fillId="0" borderId="0"/>
    <xf numFmtId="0" fontId="30" fillId="0" borderId="0"/>
    <xf numFmtId="0" fontId="14" fillId="0" borderId="4" applyNumberFormat="0" applyFont="0" applyFill="0" applyAlignment="0" applyProtection="0"/>
    <xf numFmtId="9" fontId="5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27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83" fontId="9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4" fillId="0" borderId="0" applyNumberFormat="0" applyFont="0" applyFill="0" applyBorder="0" applyAlignment="0" applyProtection="0"/>
    <xf numFmtId="0" fontId="7" fillId="0" borderId="0"/>
    <xf numFmtId="0" fontId="10" fillId="0" borderId="0">
      <alignment vertical="center"/>
    </xf>
    <xf numFmtId="0" fontId="9" fillId="0" borderId="0"/>
    <xf numFmtId="0" fontId="8" fillId="0" borderId="0"/>
    <xf numFmtId="0" fontId="31" fillId="0" borderId="0" applyNumberFormat="0" applyFill="0" applyBorder="0" applyAlignment="0" applyProtection="0">
      <alignment vertical="top"/>
      <protection locked="0"/>
    </xf>
    <xf numFmtId="41" fontId="8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14" fontId="0" fillId="3" borderId="1" xfId="0" applyNumberForma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49" fontId="36" fillId="0" borderId="1" xfId="0" applyNumberFormat="1" applyFont="1" applyFill="1" applyBorder="1" applyAlignment="1">
      <alignment horizontal="center" vertical="center"/>
    </xf>
    <xf numFmtId="49" fontId="36" fillId="0" borderId="1" xfId="0" applyNumberFormat="1" applyFont="1" applyFill="1" applyBorder="1" applyAlignment="1">
      <alignment horizontal="center" vertical="center" shrinkToFit="1"/>
    </xf>
    <xf numFmtId="41" fontId="36" fillId="0" borderId="1" xfId="1" applyFont="1" applyFill="1" applyBorder="1" applyAlignment="1">
      <alignment vertical="center"/>
    </xf>
    <xf numFmtId="41" fontId="37" fillId="0" borderId="1" xfId="1" applyFont="1" applyFill="1" applyBorder="1" applyAlignment="1" applyProtection="1">
      <alignment horizontal="center" vertical="center"/>
      <protection locked="0"/>
    </xf>
    <xf numFmtId="14" fontId="36" fillId="0" borderId="1" xfId="0" applyNumberFormat="1" applyFont="1" applyFill="1" applyBorder="1" applyAlignment="1">
      <alignment horizontal="center" vertical="center"/>
    </xf>
    <xf numFmtId="0" fontId="37" fillId="0" borderId="0" xfId="0" applyFont="1" applyFill="1" applyAlignment="1">
      <alignment vertical="center"/>
    </xf>
    <xf numFmtId="41" fontId="36" fillId="0" borderId="1" xfId="1" applyFont="1" applyFill="1" applyBorder="1" applyAlignment="1" applyProtection="1">
      <alignment vertical="center"/>
      <protection locked="0"/>
    </xf>
    <xf numFmtId="184" fontId="37" fillId="0" borderId="1" xfId="97" applyNumberFormat="1" applyFont="1" applyFill="1" applyBorder="1" applyAlignment="1" applyProtection="1">
      <alignment horizontal="center" vertical="center" shrinkToFit="1"/>
      <protection locked="0"/>
    </xf>
    <xf numFmtId="184" fontId="37" fillId="0" borderId="1" xfId="97" applyNumberFormat="1" applyFont="1" applyFill="1" applyBorder="1" applyAlignment="1" applyProtection="1">
      <alignment vertical="center" shrinkToFit="1"/>
      <protection locked="0"/>
    </xf>
    <xf numFmtId="14" fontId="37" fillId="0" borderId="1" xfId="0" applyNumberFormat="1" applyFont="1" applyFill="1" applyBorder="1" applyAlignment="1">
      <alignment horizontal="center" vertical="center" wrapText="1"/>
    </xf>
    <xf numFmtId="14" fontId="37" fillId="0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shrinkToFit="1"/>
    </xf>
    <xf numFmtId="0" fontId="0" fillId="3" borderId="1" xfId="0" applyFill="1" applyBorder="1" applyAlignment="1">
      <alignment vertical="center"/>
    </xf>
    <xf numFmtId="176" fontId="0" fillId="3" borderId="1" xfId="0" applyNumberFormat="1" applyFill="1" applyBorder="1" applyAlignment="1">
      <alignment horizontal="center" vertical="center"/>
    </xf>
    <xf numFmtId="0" fontId="34" fillId="0" borderId="1" xfId="2" applyFont="1" applyFill="1" applyBorder="1" applyAlignment="1">
      <alignment horizontal="center" vertical="center"/>
    </xf>
    <xf numFmtId="14" fontId="38" fillId="0" borderId="1" xfId="0" applyNumberFormat="1" applyFont="1" applyFill="1" applyBorder="1" applyAlignment="1">
      <alignment horizontal="center" vertical="center"/>
    </xf>
    <xf numFmtId="0" fontId="37" fillId="0" borderId="1" xfId="2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25">
    <cellStyle name="??&amp;O?&amp;H?_x0008__x000f__x0007_?_x0007__x0001__x0001_" xfId="70"/>
    <cellStyle name="??&amp;O?&amp;H?_x0008_??_x0007__x0001__x0001_" xfId="71"/>
    <cellStyle name="A¨­￠￢￠O [0]_INQUIRY ￠?￥i¨u¡AAⓒ￢Aⓒª " xfId="72"/>
    <cellStyle name="A¨­￠￢￠O_INQUIRY ￠?￥i¨u¡AAⓒ￢Aⓒª " xfId="73"/>
    <cellStyle name="AeE­ [0]_AMT " xfId="74"/>
    <cellStyle name="AeE­_AMT " xfId="75"/>
    <cellStyle name="AeE¡ⓒ [0]_INQUIRY ￠?￥i¨u¡AAⓒ￢Aⓒª " xfId="76"/>
    <cellStyle name="AeE¡ⓒ_INQUIRY ￠?￥i¨u¡AAⓒ￢Aⓒª " xfId="77"/>
    <cellStyle name="ALIGNMENT" xfId="19"/>
    <cellStyle name="AÞ¸¶ [0]_AN°y(1.25) " xfId="78"/>
    <cellStyle name="AÞ¸¶_AN°y(1.25) " xfId="79"/>
    <cellStyle name="C¡IA¨ª_¡ic¨u¡A¨￢I¨￢¡Æ AN¡Æe " xfId="80"/>
    <cellStyle name="C￥AØ_¿μ¾÷CoE² " xfId="20"/>
    <cellStyle name="Comma [0]_ SG&amp;A Bridge " xfId="21"/>
    <cellStyle name="Comma_ SG&amp;A Bridge " xfId="22"/>
    <cellStyle name="Comma0" xfId="81"/>
    <cellStyle name="Cur?ncy_1996 (2)_9월경비 (2)_97회비 (2)_1월회비내역 (2)" xfId="82"/>
    <cellStyle name="Curren?_x0012_퐀_x0017_?" xfId="83"/>
    <cellStyle name="Currency [0]_ SG&amp;A Bridge " xfId="23"/>
    <cellStyle name="Currency_ SG&amp;A Bridge " xfId="24"/>
    <cellStyle name="Currency0" xfId="84"/>
    <cellStyle name="Date" xfId="85"/>
    <cellStyle name="Fixed" xfId="86"/>
    <cellStyle name="Grey" xfId="25"/>
    <cellStyle name="Header1" xfId="26"/>
    <cellStyle name="Header2" xfId="27"/>
    <cellStyle name="Heading 1" xfId="87"/>
    <cellStyle name="Heading 2" xfId="88"/>
    <cellStyle name="Hyperlink_NEGS" xfId="28"/>
    <cellStyle name="Input [yellow]" xfId="29"/>
    <cellStyle name="Nor?l_Certs Q2_9eu2ykjxWrJEMiyb4GPBT4EJI" xfId="89"/>
    <cellStyle name="Normal - Style1" xfId="30"/>
    <cellStyle name="Normal_ SG&amp;A Bridge " xfId="31"/>
    <cellStyle name="Œ…?æ맖?e [0.00]_laroux" xfId="32"/>
    <cellStyle name="Œ…?æ맖?e_laroux" xfId="33"/>
    <cellStyle name="Percent [2]" xfId="34"/>
    <cellStyle name="subhead" xfId="90"/>
    <cellStyle name="Total" xfId="91"/>
    <cellStyle name="나쁨 3" xfId="35"/>
    <cellStyle name="뒤에 오는 하이퍼링크_Book1" xfId="36"/>
    <cellStyle name="똿뗦먛귟 [0.00]_PRODUCT DETAIL Q1" xfId="37"/>
    <cellStyle name="똿뗦먛귟_PRODUCT DETAIL Q1" xfId="38"/>
    <cellStyle name="믅됞 [0.00]_PRODUCT DETAIL Q1" xfId="39"/>
    <cellStyle name="믅됞_PRODUCT DETAIL Q1" xfId="40"/>
    <cellStyle name="백분율 2" xfId="41"/>
    <cellStyle name="백분율 2 2" xfId="92"/>
    <cellStyle name="백분율 2 3" xfId="93"/>
    <cellStyle name="백분율 3" xfId="94"/>
    <cellStyle name="백분율 4" xfId="95"/>
    <cellStyle name="뷭?_BOOKSHIP" xfId="42"/>
    <cellStyle name="쉼표 [0]" xfId="1" builtinId="6"/>
    <cellStyle name="쉼표 [0] 10" xfId="96"/>
    <cellStyle name="쉼표 [0] 11" xfId="97"/>
    <cellStyle name="쉼표 [0] 12" xfId="3"/>
    <cellStyle name="쉼표 [0] 2" xfId="9"/>
    <cellStyle name="쉼표 [0] 2 2" xfId="12"/>
    <cellStyle name="쉼표 [0] 2 2 2" xfId="14"/>
    <cellStyle name="쉼표 [0] 2 3" xfId="15"/>
    <cellStyle name="쉼표 [0] 2 4" xfId="43"/>
    <cellStyle name="쉼표 [0] 2 5" xfId="124"/>
    <cellStyle name="쉼표 [0] 3" xfId="44"/>
    <cellStyle name="쉼표 [0] 3 2" xfId="98"/>
    <cellStyle name="쉼표 [0] 3 3" xfId="99"/>
    <cellStyle name="쉼표 [0] 4" xfId="45"/>
    <cellStyle name="쉼표 [0] 4 2" xfId="100"/>
    <cellStyle name="쉼표 [0] 5" xfId="46"/>
    <cellStyle name="쉼표 [0] 5 2" xfId="101"/>
    <cellStyle name="쉼표 [0] 6" xfId="66"/>
    <cellStyle name="쉼표 [0] 7" xfId="102"/>
    <cellStyle name="쉼표 [0] 8" xfId="63"/>
    <cellStyle name="쉼표 [0] 9" xfId="47"/>
    <cellStyle name="스타일 1" xfId="48"/>
    <cellStyle name="스타일 1 2" xfId="103"/>
    <cellStyle name="지정되지 않음" xfId="49"/>
    <cellStyle name="콤마 [0]_ 견적기준 FLOW " xfId="104"/>
    <cellStyle name="콤마_ 견적기준 FLOW " xfId="105"/>
    <cellStyle name="통화 [0] 2" xfId="106"/>
    <cellStyle name="통화 [0] 3" xfId="107"/>
    <cellStyle name="표준" xfId="0" builtinId="0"/>
    <cellStyle name="표준 10" xfId="50"/>
    <cellStyle name="표준 10 2" xfId="68"/>
    <cellStyle name="표준 11" xfId="51"/>
    <cellStyle name="표준 12" xfId="108"/>
    <cellStyle name="표준 13" xfId="64"/>
    <cellStyle name="표준 14" xfId="69"/>
    <cellStyle name="표준 15" xfId="109"/>
    <cellStyle name="표준 16" xfId="2"/>
    <cellStyle name="표준 2" xfId="5"/>
    <cellStyle name="표준 2 2" xfId="8"/>
    <cellStyle name="표준 2 2 2" xfId="52"/>
    <cellStyle name="표준 2 2 3" xfId="53"/>
    <cellStyle name="표준 2 2 4" xfId="62"/>
    <cellStyle name="표준 2 3" xfId="7"/>
    <cellStyle name="표준 2 3 2" xfId="54"/>
    <cellStyle name="표준 2 4" xfId="13"/>
    <cellStyle name="표준 2 5" xfId="16"/>
    <cellStyle name="표준 2 6" xfId="18"/>
    <cellStyle name="표준 2 7" xfId="55"/>
    <cellStyle name="표준 3" xfId="6"/>
    <cellStyle name="표준 3 2" xfId="10"/>
    <cellStyle name="표준 3 2 2" xfId="110"/>
    <cellStyle name="표준 3 2 3" xfId="111"/>
    <cellStyle name="표준 3 3" xfId="11"/>
    <cellStyle name="표준 3 3 2" xfId="112"/>
    <cellStyle name="표준 3 3 3" xfId="113"/>
    <cellStyle name="표준 3 4" xfId="114"/>
    <cellStyle name="표준 4" xfId="56"/>
    <cellStyle name="표준 4 2" xfId="57"/>
    <cellStyle name="표준 4 3" xfId="67"/>
    <cellStyle name="표준 5" xfId="4"/>
    <cellStyle name="표준 5 2" xfId="58"/>
    <cellStyle name="표준 5 3" xfId="115"/>
    <cellStyle name="표준 6" xfId="59"/>
    <cellStyle name="표준 6 2" xfId="116"/>
    <cellStyle name="표준 7" xfId="117"/>
    <cellStyle name="표준 7 2" xfId="118"/>
    <cellStyle name="표준 8" xfId="60"/>
    <cellStyle name="표준 8 2" xfId="119"/>
    <cellStyle name="표준 8 3" xfId="120"/>
    <cellStyle name="표준 9" xfId="61"/>
    <cellStyle name="표준 9 2" xfId="121"/>
    <cellStyle name="標準_Akia(F）-8" xfId="122"/>
    <cellStyle name="하이퍼링크 2" xfId="17"/>
    <cellStyle name="하이퍼링크 3" xfId="65"/>
    <cellStyle name="하이퍼링크 4" xfId="12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1064558</xdr:colOff>
      <xdr:row>1</xdr:row>
      <xdr:rowOff>196103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0" y="0"/>
          <a:ext cx="19722352" cy="409015"/>
        </a:xfrm>
        <a:prstGeom prst="rect">
          <a:avLst/>
        </a:prstGeom>
        <a:ln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2400">
              <a:latin typeface="HY견고딕" pitchFamily="18" charset="-127"/>
              <a:ea typeface="HY견고딕" pitchFamily="18" charset="-127"/>
            </a:rPr>
            <a:t>민방위 비상급수시설 현황</a:t>
          </a:r>
          <a:r>
            <a:rPr lang="en-US" altLang="ko-KR" sz="180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('21.08</a:t>
          </a:r>
          <a:r>
            <a:rPr lang="ko-KR" altLang="en-US" sz="180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월</a:t>
          </a:r>
          <a:r>
            <a:rPr lang="en-US" altLang="ko-KR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 </a:t>
          </a:r>
          <a:r>
            <a:rPr lang="ko-KR" altLang="en-US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기준</a:t>
          </a:r>
          <a:r>
            <a:rPr lang="en-US" altLang="ko-KR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)</a:t>
          </a:r>
          <a:endParaRPr lang="ko-KR" altLang="en-US" sz="2400">
            <a:solidFill>
              <a:schemeClr val="bg1"/>
            </a:solidFill>
            <a:latin typeface="HY견고딕" pitchFamily="18" charset="-127"/>
            <a:ea typeface="HY견고딕" pitchFamily="18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N69"/>
  <sheetViews>
    <sheetView tabSelected="1" zoomScale="85" zoomScaleNormal="85" workbookViewId="0">
      <selection activeCell="I7" sqref="I7"/>
    </sheetView>
  </sheetViews>
  <sheetFormatPr defaultRowHeight="16.5"/>
  <cols>
    <col min="1" max="3" width="10.25" style="3" customWidth="1"/>
    <col min="4" max="4" width="13.625" style="3" customWidth="1"/>
    <col min="5" max="6" width="10.25" style="3" customWidth="1"/>
    <col min="7" max="7" width="25.5" style="3" bestFit="1" customWidth="1"/>
    <col min="8" max="8" width="53.25" style="4" customWidth="1"/>
    <col min="9" max="9" width="22.625" style="4" customWidth="1"/>
    <col min="10" max="10" width="22" style="1" customWidth="1"/>
    <col min="11" max="11" width="18.25" style="6" customWidth="1"/>
    <col min="12" max="12" width="19.25" style="2" bestFit="1" customWidth="1"/>
    <col min="13" max="13" width="18.875" style="2" customWidth="1"/>
    <col min="14" max="14" width="14.625" style="2" customWidth="1"/>
    <col min="15" max="16384" width="9" style="1"/>
  </cols>
  <sheetData>
    <row r="4" spans="1:14" s="3" customFormat="1" ht="21" customHeight="1">
      <c r="A4" s="7" t="s">
        <v>287</v>
      </c>
      <c r="B4" s="7" t="s">
        <v>0</v>
      </c>
      <c r="C4" s="7" t="s">
        <v>1</v>
      </c>
      <c r="D4" s="7" t="s">
        <v>278</v>
      </c>
      <c r="E4" s="7" t="s">
        <v>2</v>
      </c>
      <c r="F4" s="7" t="s">
        <v>3</v>
      </c>
      <c r="G4" s="27" t="s">
        <v>283</v>
      </c>
      <c r="H4" s="27"/>
      <c r="I4" s="27"/>
      <c r="J4" s="27"/>
      <c r="K4" s="27"/>
      <c r="L4" s="27" t="s">
        <v>284</v>
      </c>
      <c r="M4" s="27"/>
      <c r="N4" s="27"/>
    </row>
    <row r="5" spans="1:14" s="3" customFormat="1" ht="21" customHeight="1">
      <c r="A5" s="7"/>
      <c r="B5" s="7"/>
      <c r="C5" s="7"/>
      <c r="D5" s="7"/>
      <c r="E5" s="7"/>
      <c r="F5" s="7"/>
      <c r="G5" s="7" t="s">
        <v>288</v>
      </c>
      <c r="H5" s="21" t="s">
        <v>4</v>
      </c>
      <c r="I5" s="21" t="s">
        <v>5</v>
      </c>
      <c r="J5" s="22" t="s">
        <v>286</v>
      </c>
      <c r="K5" s="23" t="s">
        <v>6</v>
      </c>
      <c r="L5" s="5" t="s">
        <v>8</v>
      </c>
      <c r="M5" s="5" t="s">
        <v>285</v>
      </c>
      <c r="N5" s="5" t="s">
        <v>266</v>
      </c>
    </row>
    <row r="6" spans="1:14" s="15" customFormat="1" ht="42" customHeight="1">
      <c r="A6" s="24">
        <f>SUBTOTAL(3,$B$6:$B6)</f>
        <v>1</v>
      </c>
      <c r="B6" s="8" t="s">
        <v>129</v>
      </c>
      <c r="C6" s="9" t="s">
        <v>130</v>
      </c>
      <c r="D6" s="9" t="s">
        <v>277</v>
      </c>
      <c r="E6" s="9" t="s">
        <v>131</v>
      </c>
      <c r="F6" s="9" t="s">
        <v>132</v>
      </c>
      <c r="G6" s="10" t="s">
        <v>133</v>
      </c>
      <c r="H6" s="11" t="s">
        <v>209</v>
      </c>
      <c r="I6" s="10" t="s">
        <v>208</v>
      </c>
      <c r="J6" s="12">
        <v>150</v>
      </c>
      <c r="K6" s="13">
        <f>J6/0.025</f>
        <v>6000</v>
      </c>
      <c r="L6" s="14">
        <v>33900</v>
      </c>
      <c r="M6" s="14">
        <v>33969</v>
      </c>
      <c r="N6" s="25"/>
    </row>
    <row r="7" spans="1:14" s="15" customFormat="1" ht="42" customHeight="1">
      <c r="A7" s="26">
        <f>SUBTOTAL(3,$B$6:$B7)</f>
        <v>2</v>
      </c>
      <c r="B7" s="9" t="s">
        <v>129</v>
      </c>
      <c r="C7" s="9" t="s">
        <v>130</v>
      </c>
      <c r="D7" s="9" t="s">
        <v>279</v>
      </c>
      <c r="E7" s="9" t="s">
        <v>134</v>
      </c>
      <c r="F7" s="9" t="s">
        <v>132</v>
      </c>
      <c r="G7" s="10" t="s">
        <v>135</v>
      </c>
      <c r="H7" s="11" t="s">
        <v>210</v>
      </c>
      <c r="I7" s="10" t="s">
        <v>211</v>
      </c>
      <c r="J7" s="12">
        <v>51</v>
      </c>
      <c r="K7" s="13">
        <f>J7/0.025</f>
        <v>2040</v>
      </c>
      <c r="L7" s="14">
        <v>34247</v>
      </c>
      <c r="M7" s="14">
        <v>34308</v>
      </c>
      <c r="N7" s="25"/>
    </row>
    <row r="8" spans="1:14" s="15" customFormat="1" ht="42" customHeight="1">
      <c r="A8" s="24">
        <f>SUBTOTAL(3,$B$6:$B8)</f>
        <v>3</v>
      </c>
      <c r="B8" s="9" t="s">
        <v>129</v>
      </c>
      <c r="C8" s="9" t="s">
        <v>130</v>
      </c>
      <c r="D8" s="9" t="s">
        <v>281</v>
      </c>
      <c r="E8" s="9" t="s">
        <v>131</v>
      </c>
      <c r="F8" s="9" t="s">
        <v>132</v>
      </c>
      <c r="G8" s="10" t="s">
        <v>136</v>
      </c>
      <c r="H8" s="11" t="s">
        <v>212</v>
      </c>
      <c r="I8" s="10" t="s">
        <v>213</v>
      </c>
      <c r="J8" s="12">
        <v>150</v>
      </c>
      <c r="K8" s="13">
        <f>J8/0.025</f>
        <v>6000</v>
      </c>
      <c r="L8" s="14">
        <v>32671</v>
      </c>
      <c r="M8" s="14">
        <v>32852</v>
      </c>
      <c r="N8" s="25"/>
    </row>
    <row r="9" spans="1:14" s="15" customFormat="1" ht="42" customHeight="1">
      <c r="A9" s="24">
        <f>SUBTOTAL(3,$B$6:$B9)</f>
        <v>4</v>
      </c>
      <c r="B9" s="9" t="s">
        <v>129</v>
      </c>
      <c r="C9" s="9" t="s">
        <v>130</v>
      </c>
      <c r="D9" s="9" t="s">
        <v>282</v>
      </c>
      <c r="E9" s="9" t="s">
        <v>131</v>
      </c>
      <c r="F9" s="9" t="s">
        <v>132</v>
      </c>
      <c r="G9" s="10" t="s">
        <v>214</v>
      </c>
      <c r="H9" s="11" t="s">
        <v>215</v>
      </c>
      <c r="I9" s="10" t="s">
        <v>216</v>
      </c>
      <c r="J9" s="12">
        <v>150</v>
      </c>
      <c r="K9" s="13">
        <f>J9/0.025</f>
        <v>6000</v>
      </c>
      <c r="L9" s="14">
        <v>32322</v>
      </c>
      <c r="M9" s="14">
        <v>32477</v>
      </c>
      <c r="N9" s="25"/>
    </row>
    <row r="10" spans="1:14" s="15" customFormat="1" ht="42" customHeight="1">
      <c r="A10" s="26">
        <f>SUBTOTAL(3,$B$6:$B10)</f>
        <v>5</v>
      </c>
      <c r="B10" s="9" t="s">
        <v>129</v>
      </c>
      <c r="C10" s="9" t="s">
        <v>130</v>
      </c>
      <c r="D10" s="9" t="s">
        <v>282</v>
      </c>
      <c r="E10" s="9" t="s">
        <v>131</v>
      </c>
      <c r="F10" s="9" t="s">
        <v>132</v>
      </c>
      <c r="G10" s="10" t="s">
        <v>137</v>
      </c>
      <c r="H10" s="11" t="s">
        <v>217</v>
      </c>
      <c r="I10" s="10" t="s">
        <v>218</v>
      </c>
      <c r="J10" s="16">
        <v>270</v>
      </c>
      <c r="K10" s="13">
        <f>J10/0.025</f>
        <v>10800</v>
      </c>
      <c r="L10" s="14">
        <v>33003</v>
      </c>
      <c r="M10" s="14">
        <v>33214</v>
      </c>
      <c r="N10" s="25"/>
    </row>
    <row r="11" spans="1:14" s="15" customFormat="1" ht="42" customHeight="1">
      <c r="A11" s="24">
        <f>SUBTOTAL(3,$B$6:$B11)</f>
        <v>6</v>
      </c>
      <c r="B11" s="9" t="s">
        <v>129</v>
      </c>
      <c r="C11" s="9" t="s">
        <v>130</v>
      </c>
      <c r="D11" s="9" t="s">
        <v>277</v>
      </c>
      <c r="E11" s="9" t="s">
        <v>131</v>
      </c>
      <c r="F11" s="9" t="s">
        <v>132</v>
      </c>
      <c r="G11" s="10" t="s">
        <v>138</v>
      </c>
      <c r="H11" s="11" t="s">
        <v>219</v>
      </c>
      <c r="I11" s="10" t="s">
        <v>220</v>
      </c>
      <c r="J11" s="12">
        <v>100</v>
      </c>
      <c r="K11" s="13">
        <f t="shared" ref="K11:K56" si="0">J11/0.025</f>
        <v>4000</v>
      </c>
      <c r="L11" s="14">
        <v>35297</v>
      </c>
      <c r="M11" s="14">
        <v>35430</v>
      </c>
      <c r="N11" s="25"/>
    </row>
    <row r="12" spans="1:14" s="15" customFormat="1" ht="42" customHeight="1">
      <c r="A12" s="24">
        <f>SUBTOTAL(3,$B$6:$B12)</f>
        <v>7</v>
      </c>
      <c r="B12" s="9" t="s">
        <v>261</v>
      </c>
      <c r="C12" s="9" t="s">
        <v>262</v>
      </c>
      <c r="D12" s="9" t="s">
        <v>280</v>
      </c>
      <c r="E12" s="9" t="s">
        <v>131</v>
      </c>
      <c r="F12" s="9" t="s">
        <v>132</v>
      </c>
      <c r="G12" s="10" t="s">
        <v>263</v>
      </c>
      <c r="H12" s="11" t="s">
        <v>264</v>
      </c>
      <c r="I12" s="10" t="s">
        <v>265</v>
      </c>
      <c r="J12" s="12">
        <v>100</v>
      </c>
      <c r="K12" s="13">
        <f t="shared" si="0"/>
        <v>4000</v>
      </c>
      <c r="L12" s="14">
        <v>35794</v>
      </c>
      <c r="M12" s="14">
        <v>35794</v>
      </c>
      <c r="N12" s="25"/>
    </row>
    <row r="13" spans="1:14" s="15" customFormat="1" ht="42" customHeight="1">
      <c r="A13" s="26">
        <f>SUBTOTAL(3,$B$6:$B13)</f>
        <v>8</v>
      </c>
      <c r="B13" s="9" t="s">
        <v>129</v>
      </c>
      <c r="C13" s="9" t="s">
        <v>130</v>
      </c>
      <c r="D13" s="9" t="s">
        <v>281</v>
      </c>
      <c r="E13" s="9" t="s">
        <v>131</v>
      </c>
      <c r="F13" s="9" t="s">
        <v>139</v>
      </c>
      <c r="G13" s="10" t="s">
        <v>140</v>
      </c>
      <c r="H13" s="11" t="s">
        <v>221</v>
      </c>
      <c r="I13" s="10" t="s">
        <v>222</v>
      </c>
      <c r="J13" s="12">
        <v>100</v>
      </c>
      <c r="K13" s="13">
        <f t="shared" si="0"/>
        <v>4000</v>
      </c>
      <c r="L13" s="14">
        <v>38610</v>
      </c>
      <c r="M13" s="14">
        <v>38760</v>
      </c>
      <c r="N13" s="25"/>
    </row>
    <row r="14" spans="1:14" s="15" customFormat="1" ht="42" customHeight="1">
      <c r="A14" s="24">
        <f>SUBTOTAL(3,$B$6:$B14)</f>
        <v>9</v>
      </c>
      <c r="B14" s="9" t="s">
        <v>129</v>
      </c>
      <c r="C14" s="9" t="s">
        <v>130</v>
      </c>
      <c r="D14" s="9" t="s">
        <v>141</v>
      </c>
      <c r="E14" s="9" t="s">
        <v>7</v>
      </c>
      <c r="F14" s="9" t="s">
        <v>142</v>
      </c>
      <c r="G14" s="10" t="s">
        <v>143</v>
      </c>
      <c r="H14" s="17" t="s">
        <v>10</v>
      </c>
      <c r="I14" s="17" t="s">
        <v>223</v>
      </c>
      <c r="J14" s="18">
        <v>630</v>
      </c>
      <c r="K14" s="13">
        <f t="shared" si="0"/>
        <v>25200</v>
      </c>
      <c r="L14" s="14">
        <v>38655</v>
      </c>
      <c r="M14" s="14">
        <v>38655</v>
      </c>
      <c r="N14" s="20"/>
    </row>
    <row r="15" spans="1:14" s="15" customFormat="1" ht="42" customHeight="1">
      <c r="A15" s="24">
        <f>SUBTOTAL(3,$B$6:$B15)</f>
        <v>10</v>
      </c>
      <c r="B15" s="9" t="s">
        <v>144</v>
      </c>
      <c r="C15" s="9" t="s">
        <v>145</v>
      </c>
      <c r="D15" s="9" t="s">
        <v>146</v>
      </c>
      <c r="E15" s="9" t="s">
        <v>7</v>
      </c>
      <c r="F15" s="9" t="s">
        <v>142</v>
      </c>
      <c r="G15" s="10" t="s">
        <v>143</v>
      </c>
      <c r="H15" s="17" t="s">
        <v>10</v>
      </c>
      <c r="I15" s="17" t="s">
        <v>223</v>
      </c>
      <c r="J15" s="18">
        <v>271</v>
      </c>
      <c r="K15" s="13">
        <f t="shared" si="0"/>
        <v>10840</v>
      </c>
      <c r="L15" s="14">
        <v>39051</v>
      </c>
      <c r="M15" s="14">
        <v>39051</v>
      </c>
      <c r="N15" s="20"/>
    </row>
    <row r="16" spans="1:14" s="15" customFormat="1" ht="42" customHeight="1">
      <c r="A16" s="26">
        <f>SUBTOTAL(3,$B$6:$B16)</f>
        <v>11</v>
      </c>
      <c r="B16" s="9" t="s">
        <v>144</v>
      </c>
      <c r="C16" s="9" t="s">
        <v>145</v>
      </c>
      <c r="D16" s="9" t="s">
        <v>147</v>
      </c>
      <c r="E16" s="9" t="s">
        <v>7</v>
      </c>
      <c r="F16" s="9" t="s">
        <v>148</v>
      </c>
      <c r="G16" s="10" t="s">
        <v>149</v>
      </c>
      <c r="H16" s="17" t="s">
        <v>11</v>
      </c>
      <c r="I16" s="17" t="s">
        <v>224</v>
      </c>
      <c r="J16" s="18">
        <v>90</v>
      </c>
      <c r="K16" s="13">
        <f t="shared" si="0"/>
        <v>3600</v>
      </c>
      <c r="L16" s="14">
        <v>39051</v>
      </c>
      <c r="M16" s="14">
        <v>39051</v>
      </c>
      <c r="N16" s="20"/>
    </row>
    <row r="17" spans="1:14" s="15" customFormat="1" ht="42" customHeight="1">
      <c r="A17" s="24">
        <f>SUBTOTAL(3,$B$6:$B17)</f>
        <v>12</v>
      </c>
      <c r="B17" s="9" t="s">
        <v>144</v>
      </c>
      <c r="C17" s="9" t="s">
        <v>145</v>
      </c>
      <c r="D17" s="9" t="s">
        <v>147</v>
      </c>
      <c r="E17" s="9" t="s">
        <v>7</v>
      </c>
      <c r="F17" s="9" t="s">
        <v>150</v>
      </c>
      <c r="G17" s="17" t="s">
        <v>12</v>
      </c>
      <c r="H17" s="17" t="s">
        <v>13</v>
      </c>
      <c r="I17" s="17" t="s">
        <v>151</v>
      </c>
      <c r="J17" s="18">
        <v>100</v>
      </c>
      <c r="K17" s="13">
        <f t="shared" si="0"/>
        <v>4000</v>
      </c>
      <c r="L17" s="14">
        <v>36248</v>
      </c>
      <c r="M17" s="14">
        <v>36248</v>
      </c>
      <c r="N17" s="20"/>
    </row>
    <row r="18" spans="1:14" s="15" customFormat="1" ht="42" customHeight="1">
      <c r="A18" s="24">
        <f>SUBTOTAL(3,$B$6:$B18)</f>
        <v>13</v>
      </c>
      <c r="B18" s="9" t="s">
        <v>144</v>
      </c>
      <c r="C18" s="9" t="s">
        <v>145</v>
      </c>
      <c r="D18" s="9" t="s">
        <v>147</v>
      </c>
      <c r="E18" s="9" t="s">
        <v>7</v>
      </c>
      <c r="F18" s="9" t="s">
        <v>150</v>
      </c>
      <c r="G18" s="17" t="s">
        <v>14</v>
      </c>
      <c r="H18" s="17" t="s">
        <v>13</v>
      </c>
      <c r="I18" s="17" t="s">
        <v>152</v>
      </c>
      <c r="J18" s="18">
        <v>100</v>
      </c>
      <c r="K18" s="13">
        <f t="shared" si="0"/>
        <v>4000</v>
      </c>
      <c r="L18" s="14">
        <v>39051</v>
      </c>
      <c r="M18" s="14">
        <v>39051</v>
      </c>
      <c r="N18" s="20"/>
    </row>
    <row r="19" spans="1:14" s="15" customFormat="1" ht="42" customHeight="1">
      <c r="A19" s="26">
        <f>SUBTOTAL(3,$B$6:$B19)</f>
        <v>14</v>
      </c>
      <c r="B19" s="9" t="s">
        <v>144</v>
      </c>
      <c r="C19" s="9" t="s">
        <v>145</v>
      </c>
      <c r="D19" s="9" t="s">
        <v>147</v>
      </c>
      <c r="E19" s="9" t="s">
        <v>7</v>
      </c>
      <c r="F19" s="9" t="s">
        <v>150</v>
      </c>
      <c r="G19" s="17" t="s">
        <v>15</v>
      </c>
      <c r="H19" s="17" t="s">
        <v>16</v>
      </c>
      <c r="I19" s="17" t="s">
        <v>153</v>
      </c>
      <c r="J19" s="18">
        <v>100</v>
      </c>
      <c r="K19" s="13">
        <f t="shared" si="0"/>
        <v>4000</v>
      </c>
      <c r="L19" s="14">
        <v>39051</v>
      </c>
      <c r="M19" s="14">
        <v>39051</v>
      </c>
      <c r="N19" s="20"/>
    </row>
    <row r="20" spans="1:14" s="15" customFormat="1" ht="42" customHeight="1">
      <c r="A20" s="24">
        <f>SUBTOTAL(3,$B$6:$B20)</f>
        <v>15</v>
      </c>
      <c r="B20" s="9" t="s">
        <v>154</v>
      </c>
      <c r="C20" s="9" t="s">
        <v>155</v>
      </c>
      <c r="D20" s="9" t="s">
        <v>156</v>
      </c>
      <c r="E20" s="9" t="s">
        <v>7</v>
      </c>
      <c r="F20" s="9" t="s">
        <v>150</v>
      </c>
      <c r="G20" s="17" t="s">
        <v>17</v>
      </c>
      <c r="H20" s="17" t="s">
        <v>225</v>
      </c>
      <c r="I20" s="17" t="s">
        <v>157</v>
      </c>
      <c r="J20" s="18">
        <v>80</v>
      </c>
      <c r="K20" s="13">
        <f t="shared" si="0"/>
        <v>3200</v>
      </c>
      <c r="L20" s="14">
        <v>39051</v>
      </c>
      <c r="M20" s="14">
        <v>39051</v>
      </c>
      <c r="N20" s="20"/>
    </row>
    <row r="21" spans="1:14" s="15" customFormat="1" ht="42" customHeight="1">
      <c r="A21" s="24">
        <f>SUBTOTAL(3,$B$6:$B21)</f>
        <v>16</v>
      </c>
      <c r="B21" s="9" t="s">
        <v>158</v>
      </c>
      <c r="C21" s="9" t="s">
        <v>159</v>
      </c>
      <c r="D21" s="9" t="s">
        <v>160</v>
      </c>
      <c r="E21" s="9" t="s">
        <v>7</v>
      </c>
      <c r="F21" s="9" t="s">
        <v>150</v>
      </c>
      <c r="G21" s="17" t="s">
        <v>226</v>
      </c>
      <c r="H21" s="17" t="s">
        <v>227</v>
      </c>
      <c r="I21" s="17" t="s">
        <v>161</v>
      </c>
      <c r="J21" s="18">
        <v>86</v>
      </c>
      <c r="K21" s="13">
        <f t="shared" si="0"/>
        <v>3440</v>
      </c>
      <c r="L21" s="14">
        <v>35795</v>
      </c>
      <c r="M21" s="14">
        <v>35795</v>
      </c>
      <c r="N21" s="20"/>
    </row>
    <row r="22" spans="1:14" s="15" customFormat="1" ht="42" customHeight="1">
      <c r="A22" s="26">
        <f>SUBTOTAL(3,$B$6:$B22)</f>
        <v>17</v>
      </c>
      <c r="B22" s="9" t="s">
        <v>144</v>
      </c>
      <c r="C22" s="9" t="s">
        <v>145</v>
      </c>
      <c r="D22" s="9" t="s">
        <v>147</v>
      </c>
      <c r="E22" s="9" t="s">
        <v>7</v>
      </c>
      <c r="F22" s="9" t="s">
        <v>150</v>
      </c>
      <c r="G22" s="17" t="s">
        <v>18</v>
      </c>
      <c r="H22" s="17" t="s">
        <v>19</v>
      </c>
      <c r="I22" s="17" t="s">
        <v>162</v>
      </c>
      <c r="J22" s="18">
        <v>86</v>
      </c>
      <c r="K22" s="13">
        <f t="shared" si="0"/>
        <v>3440</v>
      </c>
      <c r="L22" s="14">
        <v>34512</v>
      </c>
      <c r="M22" s="14">
        <v>34512</v>
      </c>
      <c r="N22" s="20"/>
    </row>
    <row r="23" spans="1:14" s="15" customFormat="1" ht="42" customHeight="1">
      <c r="A23" s="24">
        <f>SUBTOTAL(3,$B$6:$B23)</f>
        <v>18</v>
      </c>
      <c r="B23" s="9" t="s">
        <v>144</v>
      </c>
      <c r="C23" s="9" t="s">
        <v>145</v>
      </c>
      <c r="D23" s="9" t="s">
        <v>147</v>
      </c>
      <c r="E23" s="9" t="s">
        <v>7</v>
      </c>
      <c r="F23" s="9" t="s">
        <v>150</v>
      </c>
      <c r="G23" s="17" t="s">
        <v>20</v>
      </c>
      <c r="H23" s="17" t="s">
        <v>21</v>
      </c>
      <c r="I23" s="17" t="s">
        <v>163</v>
      </c>
      <c r="J23" s="18">
        <v>80</v>
      </c>
      <c r="K23" s="13">
        <f t="shared" si="0"/>
        <v>3200</v>
      </c>
      <c r="L23" s="14">
        <v>39051</v>
      </c>
      <c r="M23" s="14">
        <v>39051</v>
      </c>
      <c r="N23" s="20"/>
    </row>
    <row r="24" spans="1:14" s="15" customFormat="1" ht="42" customHeight="1">
      <c r="A24" s="24">
        <f>SUBTOTAL(3,$B$6:$B24)</f>
        <v>19</v>
      </c>
      <c r="B24" s="9" t="s">
        <v>144</v>
      </c>
      <c r="C24" s="9" t="s">
        <v>145</v>
      </c>
      <c r="D24" s="17" t="s">
        <v>22</v>
      </c>
      <c r="E24" s="9" t="s">
        <v>7</v>
      </c>
      <c r="F24" s="17" t="s">
        <v>9</v>
      </c>
      <c r="G24" s="17" t="s">
        <v>164</v>
      </c>
      <c r="H24" s="17" t="s">
        <v>228</v>
      </c>
      <c r="I24" s="17" t="s">
        <v>165</v>
      </c>
      <c r="J24" s="18">
        <v>60</v>
      </c>
      <c r="K24" s="13">
        <f t="shared" si="0"/>
        <v>2400</v>
      </c>
      <c r="L24" s="14">
        <v>35016</v>
      </c>
      <c r="M24" s="14">
        <v>35016</v>
      </c>
      <c r="N24" s="20"/>
    </row>
    <row r="25" spans="1:14" s="15" customFormat="1" ht="42" customHeight="1">
      <c r="A25" s="26">
        <f>SUBTOTAL(3,$B$6:$B25)</f>
        <v>20</v>
      </c>
      <c r="B25" s="9" t="s">
        <v>144</v>
      </c>
      <c r="C25" s="9" t="s">
        <v>145</v>
      </c>
      <c r="D25" s="17" t="s">
        <v>23</v>
      </c>
      <c r="E25" s="9" t="s">
        <v>7</v>
      </c>
      <c r="F25" s="9" t="s">
        <v>148</v>
      </c>
      <c r="G25" s="17" t="s">
        <v>24</v>
      </c>
      <c r="H25" s="17" t="s">
        <v>25</v>
      </c>
      <c r="I25" s="17" t="s">
        <v>166</v>
      </c>
      <c r="J25" s="18">
        <v>96</v>
      </c>
      <c r="K25" s="13">
        <f t="shared" si="0"/>
        <v>3840</v>
      </c>
      <c r="L25" s="14">
        <v>34638</v>
      </c>
      <c r="M25" s="14">
        <v>34638</v>
      </c>
      <c r="N25" s="20"/>
    </row>
    <row r="26" spans="1:14" s="15" customFormat="1" ht="42" customHeight="1">
      <c r="A26" s="24">
        <f>SUBTOTAL(3,$B$6:$B26)</f>
        <v>21</v>
      </c>
      <c r="B26" s="9" t="s">
        <v>144</v>
      </c>
      <c r="C26" s="9" t="s">
        <v>145</v>
      </c>
      <c r="D26" s="17" t="s">
        <v>23</v>
      </c>
      <c r="E26" s="9" t="s">
        <v>7</v>
      </c>
      <c r="F26" s="9" t="s">
        <v>148</v>
      </c>
      <c r="G26" s="17" t="s">
        <v>26</v>
      </c>
      <c r="H26" s="17" t="s">
        <v>229</v>
      </c>
      <c r="I26" s="17" t="s">
        <v>167</v>
      </c>
      <c r="J26" s="18">
        <v>72</v>
      </c>
      <c r="K26" s="13">
        <f t="shared" si="0"/>
        <v>2880</v>
      </c>
      <c r="L26" s="14">
        <v>39051</v>
      </c>
      <c r="M26" s="14">
        <v>39051</v>
      </c>
      <c r="N26" s="20"/>
    </row>
    <row r="27" spans="1:14" s="15" customFormat="1" ht="42" customHeight="1">
      <c r="A27" s="24">
        <f>SUBTOTAL(3,$B$6:$B27)</f>
        <v>22</v>
      </c>
      <c r="B27" s="9" t="s">
        <v>144</v>
      </c>
      <c r="C27" s="9" t="s">
        <v>145</v>
      </c>
      <c r="D27" s="17" t="s">
        <v>27</v>
      </c>
      <c r="E27" s="9" t="s">
        <v>7</v>
      </c>
      <c r="F27" s="9" t="s">
        <v>148</v>
      </c>
      <c r="G27" s="17" t="s">
        <v>28</v>
      </c>
      <c r="H27" s="17" t="s">
        <v>29</v>
      </c>
      <c r="I27" s="17" t="s">
        <v>168</v>
      </c>
      <c r="J27" s="18">
        <v>30</v>
      </c>
      <c r="K27" s="13">
        <f t="shared" si="0"/>
        <v>1200</v>
      </c>
      <c r="L27" s="14">
        <v>32510</v>
      </c>
      <c r="M27" s="14">
        <v>32510</v>
      </c>
      <c r="N27" s="20"/>
    </row>
    <row r="28" spans="1:14" s="15" customFormat="1" ht="42" customHeight="1">
      <c r="A28" s="26">
        <f>SUBTOTAL(3,$B$6:$B28)</f>
        <v>23</v>
      </c>
      <c r="B28" s="9" t="s">
        <v>169</v>
      </c>
      <c r="C28" s="9" t="s">
        <v>170</v>
      </c>
      <c r="D28" s="17" t="s">
        <v>27</v>
      </c>
      <c r="E28" s="9" t="s">
        <v>7</v>
      </c>
      <c r="F28" s="17" t="s">
        <v>9</v>
      </c>
      <c r="G28" s="17" t="s">
        <v>30</v>
      </c>
      <c r="H28" s="17" t="s">
        <v>31</v>
      </c>
      <c r="I28" s="17" t="s">
        <v>32</v>
      </c>
      <c r="J28" s="18">
        <v>30</v>
      </c>
      <c r="K28" s="13">
        <f t="shared" si="0"/>
        <v>1200</v>
      </c>
      <c r="L28" s="14">
        <v>32509</v>
      </c>
      <c r="M28" s="14">
        <v>32509</v>
      </c>
      <c r="N28" s="20"/>
    </row>
    <row r="29" spans="1:14" s="15" customFormat="1" ht="42" customHeight="1">
      <c r="A29" s="24">
        <f>SUBTOTAL(3,$B$6:$B29)</f>
        <v>24</v>
      </c>
      <c r="B29" s="9" t="s">
        <v>171</v>
      </c>
      <c r="C29" s="9" t="s">
        <v>172</v>
      </c>
      <c r="D29" s="17" t="s">
        <v>27</v>
      </c>
      <c r="E29" s="9" t="s">
        <v>7</v>
      </c>
      <c r="F29" s="17" t="s">
        <v>9</v>
      </c>
      <c r="G29" s="17" t="s">
        <v>230</v>
      </c>
      <c r="H29" s="17" t="s">
        <v>33</v>
      </c>
      <c r="I29" s="17" t="s">
        <v>34</v>
      </c>
      <c r="J29" s="18">
        <v>50</v>
      </c>
      <c r="K29" s="13">
        <f t="shared" si="0"/>
        <v>2000</v>
      </c>
      <c r="L29" s="14">
        <v>32510</v>
      </c>
      <c r="M29" s="14">
        <v>32510</v>
      </c>
      <c r="N29" s="20"/>
    </row>
    <row r="30" spans="1:14" s="15" customFormat="1" ht="42" customHeight="1">
      <c r="A30" s="24">
        <f>SUBTOTAL(3,$B$6:$B30)</f>
        <v>25</v>
      </c>
      <c r="B30" s="9" t="s">
        <v>144</v>
      </c>
      <c r="C30" s="9" t="s">
        <v>145</v>
      </c>
      <c r="D30" s="17" t="s">
        <v>27</v>
      </c>
      <c r="E30" s="9" t="s">
        <v>7</v>
      </c>
      <c r="F30" s="17" t="s">
        <v>9</v>
      </c>
      <c r="G30" s="17" t="s">
        <v>35</v>
      </c>
      <c r="H30" s="17" t="s">
        <v>36</v>
      </c>
      <c r="I30" s="17" t="s">
        <v>37</v>
      </c>
      <c r="J30" s="18">
        <v>80</v>
      </c>
      <c r="K30" s="13">
        <f t="shared" si="0"/>
        <v>3200</v>
      </c>
      <c r="L30" s="14">
        <v>32510</v>
      </c>
      <c r="M30" s="14">
        <v>32510</v>
      </c>
      <c r="N30" s="20"/>
    </row>
    <row r="31" spans="1:14" s="15" customFormat="1" ht="42" customHeight="1">
      <c r="A31" s="26">
        <f>SUBTOTAL(3,$B$6:$B31)</f>
        <v>26</v>
      </c>
      <c r="B31" s="9" t="s">
        <v>144</v>
      </c>
      <c r="C31" s="9" t="s">
        <v>145</v>
      </c>
      <c r="D31" s="17" t="s">
        <v>27</v>
      </c>
      <c r="E31" s="9" t="s">
        <v>7</v>
      </c>
      <c r="F31" s="17" t="s">
        <v>9</v>
      </c>
      <c r="G31" s="17" t="s">
        <v>231</v>
      </c>
      <c r="H31" s="17" t="s">
        <v>232</v>
      </c>
      <c r="I31" s="17" t="s">
        <v>38</v>
      </c>
      <c r="J31" s="18">
        <v>80</v>
      </c>
      <c r="K31" s="13">
        <f t="shared" si="0"/>
        <v>3200</v>
      </c>
      <c r="L31" s="14">
        <v>32510</v>
      </c>
      <c r="M31" s="14">
        <v>32510</v>
      </c>
      <c r="N31" s="20"/>
    </row>
    <row r="32" spans="1:14" s="15" customFormat="1" ht="42" customHeight="1">
      <c r="A32" s="24">
        <f>SUBTOTAL(3,$B$6:$B32)</f>
        <v>27</v>
      </c>
      <c r="B32" s="9" t="s">
        <v>144</v>
      </c>
      <c r="C32" s="9" t="s">
        <v>145</v>
      </c>
      <c r="D32" s="17" t="s">
        <v>27</v>
      </c>
      <c r="E32" s="9" t="s">
        <v>7</v>
      </c>
      <c r="F32" s="17" t="s">
        <v>9</v>
      </c>
      <c r="G32" s="17" t="s">
        <v>233</v>
      </c>
      <c r="H32" s="17" t="s">
        <v>39</v>
      </c>
      <c r="I32" s="17" t="s">
        <v>40</v>
      </c>
      <c r="J32" s="18">
        <v>100</v>
      </c>
      <c r="K32" s="13">
        <f t="shared" si="0"/>
        <v>4000</v>
      </c>
      <c r="L32" s="14">
        <v>39051</v>
      </c>
      <c r="M32" s="14">
        <v>39051</v>
      </c>
      <c r="N32" s="20"/>
    </row>
    <row r="33" spans="1:14" s="15" customFormat="1" ht="42" customHeight="1">
      <c r="A33" s="24">
        <f>SUBTOTAL(3,$B$6:$B33)</f>
        <v>28</v>
      </c>
      <c r="B33" s="9" t="s">
        <v>144</v>
      </c>
      <c r="C33" s="9" t="s">
        <v>145</v>
      </c>
      <c r="D33" s="17" t="s">
        <v>41</v>
      </c>
      <c r="E33" s="9" t="s">
        <v>7</v>
      </c>
      <c r="F33" s="17" t="s">
        <v>9</v>
      </c>
      <c r="G33" s="17" t="s">
        <v>42</v>
      </c>
      <c r="H33" s="17" t="s">
        <v>234</v>
      </c>
      <c r="I33" s="17" t="s">
        <v>235</v>
      </c>
      <c r="J33" s="18">
        <v>72</v>
      </c>
      <c r="K33" s="13">
        <f t="shared" si="0"/>
        <v>2880</v>
      </c>
      <c r="L33" s="14">
        <v>34337</v>
      </c>
      <c r="M33" s="14">
        <v>34337</v>
      </c>
      <c r="N33" s="20"/>
    </row>
    <row r="34" spans="1:14" s="15" customFormat="1" ht="42" customHeight="1">
      <c r="A34" s="26">
        <f>SUBTOTAL(3,$B$6:$B34)</f>
        <v>29</v>
      </c>
      <c r="B34" s="9" t="s">
        <v>173</v>
      </c>
      <c r="C34" s="9" t="s">
        <v>174</v>
      </c>
      <c r="D34" s="17" t="s">
        <v>41</v>
      </c>
      <c r="E34" s="9" t="s">
        <v>7</v>
      </c>
      <c r="F34" s="17" t="s">
        <v>9</v>
      </c>
      <c r="G34" s="17" t="s">
        <v>43</v>
      </c>
      <c r="H34" s="17" t="s">
        <v>44</v>
      </c>
      <c r="I34" s="17" t="s">
        <v>45</v>
      </c>
      <c r="J34" s="18">
        <v>72</v>
      </c>
      <c r="K34" s="13">
        <f t="shared" si="0"/>
        <v>2880</v>
      </c>
      <c r="L34" s="19">
        <v>35432</v>
      </c>
      <c r="M34" s="19">
        <v>35432</v>
      </c>
      <c r="N34" s="20"/>
    </row>
    <row r="35" spans="1:14" s="15" customFormat="1" ht="42" customHeight="1">
      <c r="A35" s="24">
        <f>SUBTOTAL(3,$B$6:$B35)</f>
        <v>30</v>
      </c>
      <c r="B35" s="9" t="s">
        <v>144</v>
      </c>
      <c r="C35" s="9" t="s">
        <v>145</v>
      </c>
      <c r="D35" s="17" t="s">
        <v>41</v>
      </c>
      <c r="E35" s="9" t="s">
        <v>7</v>
      </c>
      <c r="F35" s="17" t="s">
        <v>9</v>
      </c>
      <c r="G35" s="17" t="s">
        <v>46</v>
      </c>
      <c r="H35" s="17" t="s">
        <v>47</v>
      </c>
      <c r="I35" s="17" t="s">
        <v>48</v>
      </c>
      <c r="J35" s="18">
        <v>72</v>
      </c>
      <c r="K35" s="13">
        <f t="shared" si="0"/>
        <v>2880</v>
      </c>
      <c r="L35" s="20">
        <v>34337</v>
      </c>
      <c r="M35" s="20">
        <v>34337</v>
      </c>
      <c r="N35" s="20"/>
    </row>
    <row r="36" spans="1:14" s="15" customFormat="1" ht="42" customHeight="1">
      <c r="A36" s="24">
        <f>SUBTOTAL(3,$B$6:$B36)</f>
        <v>31</v>
      </c>
      <c r="B36" s="9" t="s">
        <v>144</v>
      </c>
      <c r="C36" s="9" t="s">
        <v>145</v>
      </c>
      <c r="D36" s="17" t="s">
        <v>49</v>
      </c>
      <c r="E36" s="9" t="s">
        <v>7</v>
      </c>
      <c r="F36" s="17" t="s">
        <v>9</v>
      </c>
      <c r="G36" s="17" t="s">
        <v>236</v>
      </c>
      <c r="H36" s="17" t="s">
        <v>50</v>
      </c>
      <c r="I36" s="17" t="s">
        <v>237</v>
      </c>
      <c r="J36" s="18">
        <v>200</v>
      </c>
      <c r="K36" s="13">
        <f t="shared" si="0"/>
        <v>8000</v>
      </c>
      <c r="L36" s="20">
        <v>38663</v>
      </c>
      <c r="M36" s="20">
        <v>38663</v>
      </c>
      <c r="N36" s="20"/>
    </row>
    <row r="37" spans="1:14" s="15" customFormat="1" ht="42" customHeight="1">
      <c r="A37" s="26">
        <f>SUBTOTAL(3,$B$6:$B37)</f>
        <v>32</v>
      </c>
      <c r="B37" s="9" t="s">
        <v>144</v>
      </c>
      <c r="C37" s="9" t="s">
        <v>145</v>
      </c>
      <c r="D37" s="17" t="s">
        <v>51</v>
      </c>
      <c r="E37" s="9" t="s">
        <v>7</v>
      </c>
      <c r="F37" s="9" t="s">
        <v>148</v>
      </c>
      <c r="G37" s="17" t="s">
        <v>52</v>
      </c>
      <c r="H37" s="17" t="s">
        <v>53</v>
      </c>
      <c r="I37" s="17" t="s">
        <v>54</v>
      </c>
      <c r="J37" s="18">
        <v>86</v>
      </c>
      <c r="K37" s="13">
        <f t="shared" si="0"/>
        <v>3440</v>
      </c>
      <c r="L37" s="20">
        <v>35736</v>
      </c>
      <c r="M37" s="20">
        <v>35736</v>
      </c>
      <c r="N37" s="20"/>
    </row>
    <row r="38" spans="1:14" s="15" customFormat="1" ht="42" customHeight="1">
      <c r="A38" s="24">
        <f>SUBTOTAL(3,$B$6:$B38)</f>
        <v>33</v>
      </c>
      <c r="B38" s="9" t="s">
        <v>175</v>
      </c>
      <c r="C38" s="9" t="s">
        <v>176</v>
      </c>
      <c r="D38" s="17" t="s">
        <v>51</v>
      </c>
      <c r="E38" s="9" t="s">
        <v>7</v>
      </c>
      <c r="F38" s="17" t="s">
        <v>9</v>
      </c>
      <c r="G38" s="17" t="s">
        <v>55</v>
      </c>
      <c r="H38" s="17" t="s">
        <v>56</v>
      </c>
      <c r="I38" s="17" t="s">
        <v>57</v>
      </c>
      <c r="J38" s="18">
        <v>25</v>
      </c>
      <c r="K38" s="13">
        <f t="shared" si="0"/>
        <v>1000</v>
      </c>
      <c r="L38" s="20">
        <v>38666</v>
      </c>
      <c r="M38" s="20">
        <v>38666</v>
      </c>
      <c r="N38" s="20"/>
    </row>
    <row r="39" spans="1:14" s="15" customFormat="1" ht="42" customHeight="1">
      <c r="A39" s="24">
        <f>SUBTOTAL(3,$B$6:$B39)</f>
        <v>34</v>
      </c>
      <c r="B39" s="9" t="s">
        <v>177</v>
      </c>
      <c r="C39" s="9" t="s">
        <v>178</v>
      </c>
      <c r="D39" s="17" t="s">
        <v>51</v>
      </c>
      <c r="E39" s="9" t="s">
        <v>7</v>
      </c>
      <c r="F39" s="17" t="s">
        <v>9</v>
      </c>
      <c r="G39" s="17" t="s">
        <v>238</v>
      </c>
      <c r="H39" s="17" t="s">
        <v>239</v>
      </c>
      <c r="I39" s="17" t="s">
        <v>58</v>
      </c>
      <c r="J39" s="18">
        <v>35</v>
      </c>
      <c r="K39" s="13">
        <f t="shared" si="0"/>
        <v>1400</v>
      </c>
      <c r="L39" s="20">
        <v>38666</v>
      </c>
      <c r="M39" s="20">
        <v>38666</v>
      </c>
      <c r="N39" s="20"/>
    </row>
    <row r="40" spans="1:14" s="15" customFormat="1" ht="42" customHeight="1">
      <c r="A40" s="26">
        <f>SUBTOTAL(3,$B$6:$B40)</f>
        <v>35</v>
      </c>
      <c r="B40" s="9" t="s">
        <v>179</v>
      </c>
      <c r="C40" s="9" t="s">
        <v>180</v>
      </c>
      <c r="D40" s="17" t="s">
        <v>51</v>
      </c>
      <c r="E40" s="9" t="s">
        <v>7</v>
      </c>
      <c r="F40" s="9" t="s">
        <v>148</v>
      </c>
      <c r="G40" s="17" t="s">
        <v>59</v>
      </c>
      <c r="H40" s="17" t="s">
        <v>60</v>
      </c>
      <c r="I40" s="17" t="s">
        <v>240</v>
      </c>
      <c r="J40" s="18">
        <v>98</v>
      </c>
      <c r="K40" s="13">
        <f t="shared" si="0"/>
        <v>3920</v>
      </c>
      <c r="L40" s="20">
        <v>38666</v>
      </c>
      <c r="M40" s="20">
        <v>38666</v>
      </c>
      <c r="N40" s="20"/>
    </row>
    <row r="41" spans="1:14" s="15" customFormat="1" ht="42" customHeight="1">
      <c r="A41" s="24">
        <f>SUBTOTAL(3,$B$6:$B41)</f>
        <v>36</v>
      </c>
      <c r="B41" s="9" t="s">
        <v>144</v>
      </c>
      <c r="C41" s="9" t="s">
        <v>145</v>
      </c>
      <c r="D41" s="17" t="s">
        <v>51</v>
      </c>
      <c r="E41" s="9" t="s">
        <v>7</v>
      </c>
      <c r="F41" s="9" t="s">
        <v>148</v>
      </c>
      <c r="G41" s="17" t="s">
        <v>61</v>
      </c>
      <c r="H41" s="17" t="s">
        <v>62</v>
      </c>
      <c r="I41" s="17" t="s">
        <v>63</v>
      </c>
      <c r="J41" s="18">
        <v>70</v>
      </c>
      <c r="K41" s="13">
        <f t="shared" si="0"/>
        <v>2800</v>
      </c>
      <c r="L41" s="20">
        <v>38666</v>
      </c>
      <c r="M41" s="20">
        <v>38666</v>
      </c>
      <c r="N41" s="20"/>
    </row>
    <row r="42" spans="1:14" s="15" customFormat="1" ht="42" customHeight="1">
      <c r="A42" s="24">
        <f>SUBTOTAL(3,$B$6:$B42)</f>
        <v>37</v>
      </c>
      <c r="B42" s="9" t="s">
        <v>144</v>
      </c>
      <c r="C42" s="9" t="s">
        <v>145</v>
      </c>
      <c r="D42" s="17" t="s">
        <v>51</v>
      </c>
      <c r="E42" s="9" t="s">
        <v>7</v>
      </c>
      <c r="F42" s="17" t="s">
        <v>9</v>
      </c>
      <c r="G42" s="17" t="s">
        <v>241</v>
      </c>
      <c r="H42" s="17" t="s">
        <v>64</v>
      </c>
      <c r="I42" s="17" t="s">
        <v>65</v>
      </c>
      <c r="J42" s="18">
        <v>52</v>
      </c>
      <c r="K42" s="13">
        <f t="shared" si="0"/>
        <v>2080</v>
      </c>
      <c r="L42" s="20">
        <v>39028</v>
      </c>
      <c r="M42" s="20">
        <v>39028</v>
      </c>
      <c r="N42" s="20"/>
    </row>
    <row r="43" spans="1:14" s="15" customFormat="1" ht="42" customHeight="1">
      <c r="A43" s="26">
        <f>SUBTOTAL(3,$B$6:$B43)</f>
        <v>38</v>
      </c>
      <c r="B43" s="9" t="s">
        <v>144</v>
      </c>
      <c r="C43" s="9" t="s">
        <v>145</v>
      </c>
      <c r="D43" s="17" t="s">
        <v>66</v>
      </c>
      <c r="E43" s="9" t="s">
        <v>7</v>
      </c>
      <c r="F43" s="17" t="s">
        <v>9</v>
      </c>
      <c r="G43" s="17" t="s">
        <v>67</v>
      </c>
      <c r="H43" s="17" t="s">
        <v>68</v>
      </c>
      <c r="I43" s="17" t="s">
        <v>69</v>
      </c>
      <c r="J43" s="18">
        <v>115</v>
      </c>
      <c r="K43" s="13">
        <f t="shared" si="0"/>
        <v>4600</v>
      </c>
      <c r="L43" s="20">
        <v>38666</v>
      </c>
      <c r="M43" s="20">
        <v>38666</v>
      </c>
      <c r="N43" s="20"/>
    </row>
    <row r="44" spans="1:14" s="15" customFormat="1" ht="42" customHeight="1">
      <c r="A44" s="24">
        <f>SUBTOTAL(3,$B$6:$B44)</f>
        <v>39</v>
      </c>
      <c r="B44" s="9" t="s">
        <v>144</v>
      </c>
      <c r="C44" s="9" t="s">
        <v>145</v>
      </c>
      <c r="D44" s="17" t="s">
        <v>70</v>
      </c>
      <c r="E44" s="9" t="s">
        <v>7</v>
      </c>
      <c r="F44" s="17" t="s">
        <v>9</v>
      </c>
      <c r="G44" s="17" t="s">
        <v>71</v>
      </c>
      <c r="H44" s="17" t="s">
        <v>72</v>
      </c>
      <c r="I44" s="17" t="s">
        <v>73</v>
      </c>
      <c r="J44" s="18">
        <v>40</v>
      </c>
      <c r="K44" s="13">
        <f t="shared" si="0"/>
        <v>1600</v>
      </c>
      <c r="L44" s="20">
        <v>34337</v>
      </c>
      <c r="M44" s="20">
        <v>34337</v>
      </c>
      <c r="N44" s="20"/>
    </row>
    <row r="45" spans="1:14" s="15" customFormat="1" ht="42" customHeight="1">
      <c r="A45" s="24">
        <f>SUBTOTAL(3,$B$6:$B45)</f>
        <v>40</v>
      </c>
      <c r="B45" s="9" t="s">
        <v>144</v>
      </c>
      <c r="C45" s="9" t="s">
        <v>145</v>
      </c>
      <c r="D45" s="17" t="s">
        <v>70</v>
      </c>
      <c r="E45" s="9" t="s">
        <v>7</v>
      </c>
      <c r="F45" s="17" t="s">
        <v>9</v>
      </c>
      <c r="G45" s="17" t="s">
        <v>74</v>
      </c>
      <c r="H45" s="17" t="s">
        <v>75</v>
      </c>
      <c r="I45" s="17" t="s">
        <v>76</v>
      </c>
      <c r="J45" s="18">
        <v>90</v>
      </c>
      <c r="K45" s="13">
        <f t="shared" si="0"/>
        <v>3600</v>
      </c>
      <c r="L45" s="20">
        <v>34701</v>
      </c>
      <c r="M45" s="20">
        <v>34701</v>
      </c>
      <c r="N45" s="20"/>
    </row>
    <row r="46" spans="1:14" s="15" customFormat="1" ht="42" customHeight="1">
      <c r="A46" s="26">
        <f>SUBTOTAL(3,$B$6:$B46)</f>
        <v>41</v>
      </c>
      <c r="B46" s="9" t="s">
        <v>144</v>
      </c>
      <c r="C46" s="9" t="s">
        <v>145</v>
      </c>
      <c r="D46" s="17" t="s">
        <v>70</v>
      </c>
      <c r="E46" s="9" t="s">
        <v>7</v>
      </c>
      <c r="F46" s="17" t="s">
        <v>9</v>
      </c>
      <c r="G46" s="17" t="s">
        <v>77</v>
      </c>
      <c r="H46" s="17" t="s">
        <v>78</v>
      </c>
      <c r="I46" s="17" t="s">
        <v>242</v>
      </c>
      <c r="J46" s="18">
        <v>84</v>
      </c>
      <c r="K46" s="13">
        <f t="shared" si="0"/>
        <v>3360</v>
      </c>
      <c r="L46" s="20">
        <v>38666</v>
      </c>
      <c r="M46" s="20">
        <v>38666</v>
      </c>
      <c r="N46" s="20"/>
    </row>
    <row r="47" spans="1:14" s="15" customFormat="1" ht="42" customHeight="1">
      <c r="A47" s="24">
        <f>SUBTOTAL(3,$B$6:$B47)</f>
        <v>42</v>
      </c>
      <c r="B47" s="9" t="s">
        <v>144</v>
      </c>
      <c r="C47" s="9" t="s">
        <v>145</v>
      </c>
      <c r="D47" s="17" t="s">
        <v>79</v>
      </c>
      <c r="E47" s="9" t="s">
        <v>7</v>
      </c>
      <c r="F47" s="17" t="s">
        <v>9</v>
      </c>
      <c r="G47" s="17" t="s">
        <v>80</v>
      </c>
      <c r="H47" s="17" t="s">
        <v>81</v>
      </c>
      <c r="I47" s="17" t="s">
        <v>82</v>
      </c>
      <c r="J47" s="18">
        <v>25</v>
      </c>
      <c r="K47" s="13">
        <f t="shared" si="0"/>
        <v>1000</v>
      </c>
      <c r="L47" s="20">
        <v>31778</v>
      </c>
      <c r="M47" s="20">
        <v>31778</v>
      </c>
      <c r="N47" s="20"/>
    </row>
    <row r="48" spans="1:14" s="15" customFormat="1" ht="42" customHeight="1">
      <c r="A48" s="24">
        <f>SUBTOTAL(3,$B$6:$B48)</f>
        <v>43</v>
      </c>
      <c r="B48" s="9" t="s">
        <v>175</v>
      </c>
      <c r="C48" s="9" t="s">
        <v>176</v>
      </c>
      <c r="D48" s="17" t="s">
        <v>79</v>
      </c>
      <c r="E48" s="9" t="s">
        <v>7</v>
      </c>
      <c r="F48" s="17" t="s">
        <v>9</v>
      </c>
      <c r="G48" s="17" t="s">
        <v>83</v>
      </c>
      <c r="H48" s="17" t="s">
        <v>84</v>
      </c>
      <c r="I48" s="17" t="s">
        <v>85</v>
      </c>
      <c r="J48" s="18">
        <v>20</v>
      </c>
      <c r="K48" s="13">
        <f t="shared" si="0"/>
        <v>800</v>
      </c>
      <c r="L48" s="20">
        <v>32874</v>
      </c>
      <c r="M48" s="20">
        <v>32874</v>
      </c>
      <c r="N48" s="20"/>
    </row>
    <row r="49" spans="1:14" s="15" customFormat="1" ht="42" customHeight="1">
      <c r="A49" s="26">
        <f>SUBTOTAL(3,$B$6:$B49)</f>
        <v>44</v>
      </c>
      <c r="B49" s="9" t="s">
        <v>181</v>
      </c>
      <c r="C49" s="9" t="s">
        <v>182</v>
      </c>
      <c r="D49" s="17" t="s">
        <v>79</v>
      </c>
      <c r="E49" s="9" t="s">
        <v>7</v>
      </c>
      <c r="F49" s="9" t="s">
        <v>243</v>
      </c>
      <c r="G49" s="17" t="s">
        <v>86</v>
      </c>
      <c r="H49" s="17" t="s">
        <v>87</v>
      </c>
      <c r="I49" s="17" t="s">
        <v>88</v>
      </c>
      <c r="J49" s="18">
        <v>25</v>
      </c>
      <c r="K49" s="13">
        <f t="shared" si="0"/>
        <v>1000</v>
      </c>
      <c r="L49" s="20">
        <v>38689</v>
      </c>
      <c r="M49" s="20">
        <v>38689</v>
      </c>
      <c r="N49" s="20"/>
    </row>
    <row r="50" spans="1:14" s="15" customFormat="1" ht="42" customHeight="1">
      <c r="A50" s="24">
        <f>SUBTOTAL(3,$B$6:$B50)</f>
        <v>45</v>
      </c>
      <c r="B50" s="9" t="s">
        <v>183</v>
      </c>
      <c r="C50" s="9" t="s">
        <v>184</v>
      </c>
      <c r="D50" s="17" t="s">
        <v>79</v>
      </c>
      <c r="E50" s="9" t="s">
        <v>7</v>
      </c>
      <c r="F50" s="17" t="s">
        <v>9</v>
      </c>
      <c r="G50" s="17" t="s">
        <v>89</v>
      </c>
      <c r="H50" s="17" t="s">
        <v>90</v>
      </c>
      <c r="I50" s="17" t="s">
        <v>91</v>
      </c>
      <c r="J50" s="18">
        <v>20</v>
      </c>
      <c r="K50" s="13">
        <f t="shared" si="0"/>
        <v>800</v>
      </c>
      <c r="L50" s="20">
        <v>38689</v>
      </c>
      <c r="M50" s="20">
        <v>38689</v>
      </c>
      <c r="N50" s="20"/>
    </row>
    <row r="51" spans="1:14" s="15" customFormat="1" ht="42" customHeight="1">
      <c r="A51" s="24">
        <f>SUBTOTAL(3,$B$6:$B51)</f>
        <v>46</v>
      </c>
      <c r="B51" s="9" t="s">
        <v>185</v>
      </c>
      <c r="C51" s="9" t="s">
        <v>186</v>
      </c>
      <c r="D51" s="17" t="s">
        <v>79</v>
      </c>
      <c r="E51" s="9" t="s">
        <v>7</v>
      </c>
      <c r="F51" s="17" t="s">
        <v>9</v>
      </c>
      <c r="G51" s="17" t="s">
        <v>92</v>
      </c>
      <c r="H51" s="17" t="s">
        <v>93</v>
      </c>
      <c r="I51" s="17" t="s">
        <v>94</v>
      </c>
      <c r="J51" s="18">
        <v>20</v>
      </c>
      <c r="K51" s="13">
        <f t="shared" si="0"/>
        <v>800</v>
      </c>
      <c r="L51" s="20">
        <v>31778</v>
      </c>
      <c r="M51" s="20">
        <v>31778</v>
      </c>
      <c r="N51" s="20"/>
    </row>
    <row r="52" spans="1:14" s="15" customFormat="1" ht="42" customHeight="1">
      <c r="A52" s="26">
        <f>SUBTOTAL(3,$B$6:$B52)</f>
        <v>47</v>
      </c>
      <c r="B52" s="9" t="s">
        <v>144</v>
      </c>
      <c r="C52" s="9" t="s">
        <v>145</v>
      </c>
      <c r="D52" s="17" t="s">
        <v>79</v>
      </c>
      <c r="E52" s="9" t="s">
        <v>7</v>
      </c>
      <c r="F52" s="17" t="s">
        <v>9</v>
      </c>
      <c r="G52" s="17" t="s">
        <v>95</v>
      </c>
      <c r="H52" s="17" t="s">
        <v>244</v>
      </c>
      <c r="I52" s="17" t="s">
        <v>96</v>
      </c>
      <c r="J52" s="18">
        <v>20</v>
      </c>
      <c r="K52" s="13">
        <f t="shared" si="0"/>
        <v>800</v>
      </c>
      <c r="L52" s="20">
        <v>32510</v>
      </c>
      <c r="M52" s="20">
        <v>32510</v>
      </c>
      <c r="N52" s="20"/>
    </row>
    <row r="53" spans="1:14" s="15" customFormat="1" ht="42" customHeight="1">
      <c r="A53" s="24">
        <f>SUBTOTAL(3,$B$6:$B53)</f>
        <v>48</v>
      </c>
      <c r="B53" s="9" t="s">
        <v>187</v>
      </c>
      <c r="C53" s="9" t="s">
        <v>188</v>
      </c>
      <c r="D53" s="17" t="s">
        <v>79</v>
      </c>
      <c r="E53" s="9" t="s">
        <v>7</v>
      </c>
      <c r="F53" s="17" t="s">
        <v>9</v>
      </c>
      <c r="G53" s="17" t="s">
        <v>97</v>
      </c>
      <c r="H53" s="17" t="s">
        <v>245</v>
      </c>
      <c r="I53" s="17" t="s">
        <v>246</v>
      </c>
      <c r="J53" s="18">
        <v>25</v>
      </c>
      <c r="K53" s="13">
        <f t="shared" si="0"/>
        <v>1000</v>
      </c>
      <c r="L53" s="20">
        <v>32510</v>
      </c>
      <c r="M53" s="20">
        <v>32510</v>
      </c>
      <c r="N53" s="20"/>
    </row>
    <row r="54" spans="1:14" s="15" customFormat="1" ht="42" customHeight="1">
      <c r="A54" s="24">
        <f>SUBTOTAL(3,$B$6:$B54)</f>
        <v>49</v>
      </c>
      <c r="B54" s="9" t="s">
        <v>189</v>
      </c>
      <c r="C54" s="9" t="s">
        <v>190</v>
      </c>
      <c r="D54" s="17" t="s">
        <v>79</v>
      </c>
      <c r="E54" s="9" t="s">
        <v>7</v>
      </c>
      <c r="F54" s="9" t="s">
        <v>148</v>
      </c>
      <c r="G54" s="17" t="s">
        <v>98</v>
      </c>
      <c r="H54" s="17" t="s">
        <v>99</v>
      </c>
      <c r="I54" s="17" t="s">
        <v>100</v>
      </c>
      <c r="J54" s="18">
        <v>20</v>
      </c>
      <c r="K54" s="13">
        <f t="shared" si="0"/>
        <v>800</v>
      </c>
      <c r="L54" s="20">
        <v>29587</v>
      </c>
      <c r="M54" s="20">
        <v>29587</v>
      </c>
      <c r="N54" s="20"/>
    </row>
    <row r="55" spans="1:14" s="15" customFormat="1" ht="42" customHeight="1">
      <c r="A55" s="26">
        <f>SUBTOTAL(3,$B$6:$B55)</f>
        <v>50</v>
      </c>
      <c r="B55" s="9" t="s">
        <v>191</v>
      </c>
      <c r="C55" s="9" t="s">
        <v>192</v>
      </c>
      <c r="D55" s="17" t="s">
        <v>79</v>
      </c>
      <c r="E55" s="9" t="s">
        <v>7</v>
      </c>
      <c r="F55" s="9" t="s">
        <v>148</v>
      </c>
      <c r="G55" s="17" t="s">
        <v>101</v>
      </c>
      <c r="H55" s="17" t="s">
        <v>102</v>
      </c>
      <c r="I55" s="17" t="s">
        <v>103</v>
      </c>
      <c r="J55" s="18">
        <v>20</v>
      </c>
      <c r="K55" s="13">
        <f t="shared" si="0"/>
        <v>800</v>
      </c>
      <c r="L55" s="20">
        <v>31778</v>
      </c>
      <c r="M55" s="20">
        <v>31778</v>
      </c>
      <c r="N55" s="20"/>
    </row>
    <row r="56" spans="1:14" s="15" customFormat="1" ht="42" customHeight="1">
      <c r="A56" s="24">
        <f>SUBTOTAL(3,$B$6:$B56)</f>
        <v>51</v>
      </c>
      <c r="B56" s="9" t="s">
        <v>193</v>
      </c>
      <c r="C56" s="9" t="s">
        <v>194</v>
      </c>
      <c r="D56" s="17" t="s">
        <v>79</v>
      </c>
      <c r="E56" s="9" t="s">
        <v>7</v>
      </c>
      <c r="F56" s="9" t="s">
        <v>148</v>
      </c>
      <c r="G56" s="17" t="s">
        <v>104</v>
      </c>
      <c r="H56" s="17" t="s">
        <v>105</v>
      </c>
      <c r="I56" s="17" t="s">
        <v>106</v>
      </c>
      <c r="J56" s="18">
        <v>20</v>
      </c>
      <c r="K56" s="13">
        <f t="shared" si="0"/>
        <v>800</v>
      </c>
      <c r="L56" s="20">
        <v>32143</v>
      </c>
      <c r="M56" s="20">
        <v>32143</v>
      </c>
      <c r="N56" s="20"/>
    </row>
    <row r="57" spans="1:14" s="15" customFormat="1" ht="42" customHeight="1">
      <c r="A57" s="24">
        <f>SUBTOTAL(3,$B$6:$B57)</f>
        <v>52</v>
      </c>
      <c r="B57" s="9" t="s">
        <v>195</v>
      </c>
      <c r="C57" s="9" t="s">
        <v>196</v>
      </c>
      <c r="D57" s="17" t="s">
        <v>267</v>
      </c>
      <c r="E57" s="9" t="s">
        <v>7</v>
      </c>
      <c r="F57" s="17" t="s">
        <v>9</v>
      </c>
      <c r="G57" s="17" t="s">
        <v>107</v>
      </c>
      <c r="H57" s="17" t="s">
        <v>108</v>
      </c>
      <c r="I57" s="17" t="s">
        <v>109</v>
      </c>
      <c r="J57" s="18">
        <v>50</v>
      </c>
      <c r="K57" s="13">
        <f t="shared" ref="K57:K69" si="1">J57/0.025</f>
        <v>2000</v>
      </c>
      <c r="L57" s="20">
        <v>38666</v>
      </c>
      <c r="M57" s="20">
        <v>38666</v>
      </c>
      <c r="N57" s="20"/>
    </row>
    <row r="58" spans="1:14" s="15" customFormat="1" ht="42" customHeight="1">
      <c r="A58" s="26">
        <f>SUBTOTAL(3,$B$6:$B58)</f>
        <v>53</v>
      </c>
      <c r="B58" s="9" t="s">
        <v>144</v>
      </c>
      <c r="C58" s="9" t="s">
        <v>145</v>
      </c>
      <c r="D58" s="17" t="s">
        <v>268</v>
      </c>
      <c r="E58" s="9" t="s">
        <v>7</v>
      </c>
      <c r="F58" s="9" t="s">
        <v>148</v>
      </c>
      <c r="G58" s="17" t="s">
        <v>110</v>
      </c>
      <c r="H58" s="17" t="s">
        <v>111</v>
      </c>
      <c r="I58" s="17" t="s">
        <v>112</v>
      </c>
      <c r="J58" s="18">
        <v>86</v>
      </c>
      <c r="K58" s="13">
        <f t="shared" si="1"/>
        <v>3440</v>
      </c>
      <c r="L58" s="20">
        <v>35398</v>
      </c>
      <c r="M58" s="20">
        <v>35398</v>
      </c>
      <c r="N58" s="20"/>
    </row>
    <row r="59" spans="1:14" s="15" customFormat="1" ht="42" customHeight="1">
      <c r="A59" s="24">
        <f>SUBTOTAL(3,$B$6:$B59)</f>
        <v>54</v>
      </c>
      <c r="B59" s="9" t="s">
        <v>144</v>
      </c>
      <c r="C59" s="9" t="s">
        <v>145</v>
      </c>
      <c r="D59" s="17" t="s">
        <v>269</v>
      </c>
      <c r="E59" s="9" t="s">
        <v>7</v>
      </c>
      <c r="F59" s="17" t="s">
        <v>9</v>
      </c>
      <c r="G59" s="17" t="s">
        <v>113</v>
      </c>
      <c r="H59" s="17" t="s">
        <v>114</v>
      </c>
      <c r="I59" s="17" t="s">
        <v>115</v>
      </c>
      <c r="J59" s="18">
        <v>75</v>
      </c>
      <c r="K59" s="13">
        <f t="shared" si="1"/>
        <v>3000</v>
      </c>
      <c r="L59" s="20">
        <v>38252</v>
      </c>
      <c r="M59" s="20">
        <v>38252</v>
      </c>
      <c r="N59" s="20"/>
    </row>
    <row r="60" spans="1:14" s="15" customFormat="1" ht="42" customHeight="1">
      <c r="A60" s="24">
        <f>SUBTOTAL(3,$B$6:$B60)</f>
        <v>55</v>
      </c>
      <c r="B60" s="9" t="s">
        <v>144</v>
      </c>
      <c r="C60" s="9" t="s">
        <v>145</v>
      </c>
      <c r="D60" s="17" t="s">
        <v>270</v>
      </c>
      <c r="E60" s="9" t="s">
        <v>7</v>
      </c>
      <c r="F60" s="17" t="s">
        <v>9</v>
      </c>
      <c r="G60" s="17" t="s">
        <v>116</v>
      </c>
      <c r="H60" s="17" t="s">
        <v>247</v>
      </c>
      <c r="I60" s="17" t="s">
        <v>117</v>
      </c>
      <c r="J60" s="18">
        <v>150</v>
      </c>
      <c r="K60" s="13">
        <f t="shared" si="1"/>
        <v>6000</v>
      </c>
      <c r="L60" s="20">
        <v>38674</v>
      </c>
      <c r="M60" s="20">
        <v>38674</v>
      </c>
      <c r="N60" s="20"/>
    </row>
    <row r="61" spans="1:14" s="15" customFormat="1" ht="42" customHeight="1">
      <c r="A61" s="26">
        <f>SUBTOTAL(3,$B$6:$B61)</f>
        <v>56</v>
      </c>
      <c r="B61" s="9" t="s">
        <v>144</v>
      </c>
      <c r="C61" s="9" t="s">
        <v>145</v>
      </c>
      <c r="D61" s="17" t="s">
        <v>271</v>
      </c>
      <c r="E61" s="9" t="s">
        <v>7</v>
      </c>
      <c r="F61" s="17" t="s">
        <v>9</v>
      </c>
      <c r="G61" s="17" t="s">
        <v>118</v>
      </c>
      <c r="H61" s="17" t="s">
        <v>248</v>
      </c>
      <c r="I61" s="17" t="s">
        <v>119</v>
      </c>
      <c r="J61" s="18">
        <v>50</v>
      </c>
      <c r="K61" s="13">
        <f t="shared" si="1"/>
        <v>2000</v>
      </c>
      <c r="L61" s="20">
        <v>34701</v>
      </c>
      <c r="M61" s="20">
        <v>34701</v>
      </c>
      <c r="N61" s="20"/>
    </row>
    <row r="62" spans="1:14" s="15" customFormat="1" ht="42" customHeight="1">
      <c r="A62" s="24">
        <f>SUBTOTAL(3,$B$6:$B62)</f>
        <v>57</v>
      </c>
      <c r="B62" s="9" t="s">
        <v>144</v>
      </c>
      <c r="C62" s="9" t="s">
        <v>145</v>
      </c>
      <c r="D62" s="17" t="s">
        <v>272</v>
      </c>
      <c r="E62" s="9" t="s">
        <v>7</v>
      </c>
      <c r="F62" s="9" t="s">
        <v>148</v>
      </c>
      <c r="G62" s="17" t="s">
        <v>120</v>
      </c>
      <c r="H62" s="17" t="s">
        <v>249</v>
      </c>
      <c r="I62" s="17" t="s">
        <v>250</v>
      </c>
      <c r="J62" s="18">
        <v>150</v>
      </c>
      <c r="K62" s="13">
        <f t="shared" si="1"/>
        <v>6000</v>
      </c>
      <c r="L62" s="20">
        <v>35433</v>
      </c>
      <c r="M62" s="20">
        <v>35433</v>
      </c>
      <c r="N62" s="20"/>
    </row>
    <row r="63" spans="1:14" s="15" customFormat="1" ht="42" customHeight="1">
      <c r="A63" s="24">
        <f>SUBTOTAL(3,$B$6:$B63)</f>
        <v>58</v>
      </c>
      <c r="B63" s="9" t="s">
        <v>197</v>
      </c>
      <c r="C63" s="9" t="s">
        <v>198</v>
      </c>
      <c r="D63" s="17" t="s">
        <v>273</v>
      </c>
      <c r="E63" s="9" t="s">
        <v>7</v>
      </c>
      <c r="F63" s="9" t="s">
        <v>148</v>
      </c>
      <c r="G63" s="17" t="s">
        <v>251</v>
      </c>
      <c r="H63" s="17" t="s">
        <v>121</v>
      </c>
      <c r="I63" s="17" t="s">
        <v>252</v>
      </c>
      <c r="J63" s="18">
        <v>65</v>
      </c>
      <c r="K63" s="13">
        <f t="shared" si="1"/>
        <v>2600</v>
      </c>
      <c r="L63" s="20">
        <v>40490</v>
      </c>
      <c r="M63" s="20">
        <v>40490</v>
      </c>
      <c r="N63" s="20"/>
    </row>
    <row r="64" spans="1:14" s="15" customFormat="1" ht="42" customHeight="1">
      <c r="A64" s="26">
        <f>SUBTOTAL(3,$B$6:$B64)</f>
        <v>59</v>
      </c>
      <c r="B64" s="9" t="s">
        <v>199</v>
      </c>
      <c r="C64" s="9" t="s">
        <v>200</v>
      </c>
      <c r="D64" s="17" t="s">
        <v>273</v>
      </c>
      <c r="E64" s="9" t="s">
        <v>7</v>
      </c>
      <c r="F64" s="17" t="s">
        <v>9</v>
      </c>
      <c r="G64" s="17" t="s">
        <v>253</v>
      </c>
      <c r="H64" s="17" t="s">
        <v>254</v>
      </c>
      <c r="I64" s="17" t="s">
        <v>255</v>
      </c>
      <c r="J64" s="18">
        <v>65</v>
      </c>
      <c r="K64" s="13">
        <f t="shared" si="1"/>
        <v>2600</v>
      </c>
      <c r="L64" s="20">
        <v>38752</v>
      </c>
      <c r="M64" s="20">
        <v>38752</v>
      </c>
      <c r="N64" s="20"/>
    </row>
    <row r="65" spans="1:14" s="15" customFormat="1" ht="42" customHeight="1">
      <c r="A65" s="24">
        <f>SUBTOTAL(3,$B$6:$B65)</f>
        <v>60</v>
      </c>
      <c r="B65" s="9" t="s">
        <v>201</v>
      </c>
      <c r="C65" s="9" t="s">
        <v>202</v>
      </c>
      <c r="D65" s="17" t="s">
        <v>274</v>
      </c>
      <c r="E65" s="9" t="s">
        <v>7</v>
      </c>
      <c r="F65" s="17" t="s">
        <v>203</v>
      </c>
      <c r="G65" s="17" t="s">
        <v>204</v>
      </c>
      <c r="H65" s="17" t="s">
        <v>256</v>
      </c>
      <c r="I65" s="17" t="s">
        <v>205</v>
      </c>
      <c r="J65" s="18">
        <v>88</v>
      </c>
      <c r="K65" s="13">
        <f t="shared" si="1"/>
        <v>3520</v>
      </c>
      <c r="L65" s="20">
        <v>39083</v>
      </c>
      <c r="M65" s="20">
        <v>39083</v>
      </c>
      <c r="N65" s="20"/>
    </row>
    <row r="66" spans="1:14" s="15" customFormat="1" ht="42" customHeight="1">
      <c r="A66" s="24">
        <f>SUBTOTAL(3,$B$6:$B66)</f>
        <v>61</v>
      </c>
      <c r="B66" s="9" t="s">
        <v>144</v>
      </c>
      <c r="C66" s="9" t="s">
        <v>145</v>
      </c>
      <c r="D66" s="17" t="s">
        <v>274</v>
      </c>
      <c r="E66" s="9" t="s">
        <v>7</v>
      </c>
      <c r="F66" s="17" t="s">
        <v>9</v>
      </c>
      <c r="G66" s="17" t="s">
        <v>122</v>
      </c>
      <c r="H66" s="17" t="s">
        <v>123</v>
      </c>
      <c r="I66" s="17" t="s">
        <v>124</v>
      </c>
      <c r="J66" s="18">
        <v>45</v>
      </c>
      <c r="K66" s="13">
        <f t="shared" si="1"/>
        <v>1800</v>
      </c>
      <c r="L66" s="20">
        <v>39900</v>
      </c>
      <c r="M66" s="20">
        <v>39900</v>
      </c>
      <c r="N66" s="20"/>
    </row>
    <row r="67" spans="1:14" s="15" customFormat="1" ht="42" customHeight="1">
      <c r="A67" s="26">
        <f>SUBTOTAL(3,$B$6:$B67)</f>
        <v>62</v>
      </c>
      <c r="B67" s="9" t="s">
        <v>144</v>
      </c>
      <c r="C67" s="9" t="s">
        <v>145</v>
      </c>
      <c r="D67" s="17" t="s">
        <v>275</v>
      </c>
      <c r="E67" s="9" t="s">
        <v>7</v>
      </c>
      <c r="F67" s="9" t="s">
        <v>148</v>
      </c>
      <c r="G67" s="17" t="s">
        <v>125</v>
      </c>
      <c r="H67" s="17" t="s">
        <v>126</v>
      </c>
      <c r="I67" s="17" t="s">
        <v>206</v>
      </c>
      <c r="J67" s="18">
        <v>70</v>
      </c>
      <c r="K67" s="13">
        <f t="shared" si="1"/>
        <v>2800</v>
      </c>
      <c r="L67" s="20">
        <v>35376</v>
      </c>
      <c r="M67" s="20">
        <v>35376</v>
      </c>
      <c r="N67" s="20"/>
    </row>
    <row r="68" spans="1:14" s="15" customFormat="1" ht="42" customHeight="1">
      <c r="A68" s="24">
        <f>SUBTOTAL(3,$B$6:$B68)</f>
        <v>63</v>
      </c>
      <c r="B68" s="9" t="s">
        <v>144</v>
      </c>
      <c r="C68" s="9" t="s">
        <v>145</v>
      </c>
      <c r="D68" s="17" t="s">
        <v>276</v>
      </c>
      <c r="E68" s="9" t="s">
        <v>7</v>
      </c>
      <c r="F68" s="9" t="s">
        <v>243</v>
      </c>
      <c r="G68" s="17" t="s">
        <v>127</v>
      </c>
      <c r="H68" s="17" t="s">
        <v>257</v>
      </c>
      <c r="I68" s="17" t="s">
        <v>258</v>
      </c>
      <c r="J68" s="18">
        <v>86</v>
      </c>
      <c r="K68" s="13">
        <f t="shared" si="1"/>
        <v>3440</v>
      </c>
      <c r="L68" s="20" t="s">
        <v>207</v>
      </c>
      <c r="M68" s="20" t="s">
        <v>207</v>
      </c>
      <c r="N68" s="20"/>
    </row>
    <row r="69" spans="1:14" s="15" customFormat="1" ht="42" customHeight="1">
      <c r="A69" s="24">
        <f>SUBTOTAL(3,$B$6:$B69)</f>
        <v>64</v>
      </c>
      <c r="B69" s="9" t="s">
        <v>144</v>
      </c>
      <c r="C69" s="9" t="s">
        <v>145</v>
      </c>
      <c r="D69" s="17" t="s">
        <v>276</v>
      </c>
      <c r="E69" s="9" t="s">
        <v>7</v>
      </c>
      <c r="F69" s="17" t="s">
        <v>9</v>
      </c>
      <c r="G69" s="17" t="s">
        <v>128</v>
      </c>
      <c r="H69" s="17" t="s">
        <v>259</v>
      </c>
      <c r="I69" s="17" t="s">
        <v>260</v>
      </c>
      <c r="J69" s="18">
        <v>30</v>
      </c>
      <c r="K69" s="13">
        <f t="shared" si="1"/>
        <v>1200</v>
      </c>
      <c r="L69" s="20">
        <v>39408</v>
      </c>
      <c r="M69" s="20">
        <v>39408</v>
      </c>
      <c r="N69" s="20"/>
    </row>
  </sheetData>
  <autoFilter ref="A5:N69"/>
  <mergeCells count="2">
    <mergeCell ref="G4:K4"/>
    <mergeCell ref="L4:N4"/>
  </mergeCells>
  <phoneticPr fontId="3" type="noConversion"/>
  <dataValidations xWindow="411" yWindow="381" count="3">
    <dataValidation type="list" allowBlank="1" showInputMessage="1" showErrorMessage="1" errorTitle="음용수 또는 생활용수 만 입력가능" error="음용수 또는 생활용수 만 입력가능" promptTitle="음용수 또는 생활용수 만 입력가능" prompt="음용수 또는 생활용수 만 입력가능" sqref="F6:F69">
      <formula1>#REF!</formula1>
    </dataValidation>
    <dataValidation type="list" allowBlank="1" showInputMessage="1" showErrorMessage="1" errorTitle="정부지원, 지자체, 공공용 만 입력할 수 있습니다." error="정부지원, 지자체, 공공용 만 입력할 수 있습니다." promptTitle="정부지원, 지자체, 공공용 만 입력할 수 있습니다." prompt="정부지원, 지자체, 공공용 만 입력할 수 있습니다." sqref="E6:E69">
      <formula1>#REF!</formula1>
    </dataValidation>
    <dataValidation type="list" allowBlank="1" showInputMessage="1" showErrorMessage="1" errorTitle="신규구축, 폐공, 지정해제, 신규지정 만 입력" error="신규구축 : 정부지원 시설_x000a_폐공 : 정부지원 시설_x000a_지정해제 : 지자체, 공공용 시설_x000a_신규지정 : 지자체, 공공용 시설" promptTitle="신규구축, 폐공, 지정해제, 신규지정 만 입력" prompt="신규구축 : 정부지원 시설_x000a_폐공 : 정부지원 시설_x000a_지정해제 : 지자체, 공공용 시설_x000a_신규지정 : 지자체, 공공용 시설" sqref="N6:N69">
      <formula1>$N$3:$N$3</formula1>
    </dataValidation>
  </dataValidations>
  <pageMargins left="0.7" right="0.7" top="0.75" bottom="0.75" header="0.3" footer="0.3"/>
  <pageSetup paperSize="9" scale="4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인천서구 민방위 비상급수시설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2021-08-26T08:39:28Z</dcterms:modified>
</cp:coreProperties>
</file>