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845" windowHeight="8895" tabRatio="500"/>
  </bookViews>
  <sheets>
    <sheet name="종적조회결과(3)" sheetId="1" r:id="rId1"/>
  </sheets>
  <definedNames>
    <definedName name="_xlnm._FilterDatabase" localSheetId="0" hidden="1">'종적조회결과(3)'!$A$1:$T$425</definedName>
  </definedNames>
  <calcPr calcId="125725" iterateDelta="1.0000000474974513E-3"/>
  <fileRecoveryPr repairLoad="1"/>
</workbook>
</file>

<file path=xl/calcChain.xml><?xml version="1.0" encoding="utf-8"?>
<calcChain xmlns="http://schemas.openxmlformats.org/spreadsheetml/2006/main">
  <c r="F425" i="1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<sst xmlns="http://schemas.openxmlformats.org/spreadsheetml/2006/main" count="2488" uniqueCount="1114">
  <si>
    <t>이기상</t>
  </si>
  <si>
    <t>권태섭</t>
  </si>
  <si>
    <t>권혁만</t>
  </si>
  <si>
    <t>김기경</t>
  </si>
  <si>
    <t>서종주</t>
  </si>
  <si>
    <t>고유미</t>
  </si>
  <si>
    <t>기타(보관기한경과)</t>
  </si>
  <si>
    <t>(주)테크넥스</t>
  </si>
  <si>
    <t>(주)우아건설</t>
  </si>
  <si>
    <t>수취인부재</t>
  </si>
  <si>
    <t>이사불명</t>
  </si>
  <si>
    <t>기타(사망자)</t>
  </si>
  <si>
    <t>폐문부재</t>
  </si>
  <si>
    <t>윤미정외윤식</t>
  </si>
  <si>
    <t>주소불명</t>
  </si>
  <si>
    <t>황  선</t>
  </si>
  <si>
    <t>미배달사유</t>
  </si>
  <si>
    <t>배달결과</t>
  </si>
  <si>
    <t>일반등기</t>
  </si>
  <si>
    <t>인천가정동</t>
  </si>
  <si>
    <t>접수번호</t>
  </si>
  <si>
    <t>접수우체국</t>
  </si>
  <si>
    <t xml:space="preserve"> 등기번호</t>
  </si>
  <si>
    <t>반송불요</t>
  </si>
  <si>
    <t>수취인불명</t>
  </si>
  <si>
    <t>이정환</t>
  </si>
  <si>
    <t>고미숙</t>
  </si>
  <si>
    <t>이진영</t>
  </si>
  <si>
    <t>이순란</t>
  </si>
  <si>
    <t>윤정아</t>
  </si>
  <si>
    <t>양기성</t>
  </si>
  <si>
    <t>유정훈</t>
  </si>
  <si>
    <t>김동민</t>
  </si>
  <si>
    <t>한윤수</t>
  </si>
  <si>
    <t>김진겸</t>
  </si>
  <si>
    <t>이경민</t>
  </si>
  <si>
    <t>고설원</t>
  </si>
  <si>
    <t>유기석</t>
  </si>
  <si>
    <t>김현순</t>
  </si>
  <si>
    <t>윤교희</t>
  </si>
  <si>
    <t>공미순</t>
  </si>
  <si>
    <t>신동식</t>
  </si>
  <si>
    <t>황춘대</t>
  </si>
  <si>
    <t>김진희</t>
  </si>
  <si>
    <t>최기봉</t>
  </si>
  <si>
    <t>김동영</t>
  </si>
  <si>
    <t>송정희</t>
  </si>
  <si>
    <t>주민경</t>
  </si>
  <si>
    <t>김지연</t>
  </si>
  <si>
    <t>홍화심</t>
  </si>
  <si>
    <t>임용빈</t>
  </si>
  <si>
    <t>김인태</t>
  </si>
  <si>
    <t>최유진</t>
  </si>
  <si>
    <t>반판례</t>
  </si>
  <si>
    <t>주순희</t>
  </si>
  <si>
    <t>김세한</t>
  </si>
  <si>
    <t>권순종</t>
  </si>
  <si>
    <t>송선재</t>
  </si>
  <si>
    <t>윤정노</t>
  </si>
  <si>
    <t>홍은영</t>
  </si>
  <si>
    <t>김경덕</t>
  </si>
  <si>
    <t>간종수</t>
  </si>
  <si>
    <t>오병수</t>
  </si>
  <si>
    <t>김형주</t>
  </si>
  <si>
    <t>유금수</t>
  </si>
  <si>
    <t>김정태</t>
  </si>
  <si>
    <t>박복연</t>
  </si>
  <si>
    <t>김병노</t>
  </si>
  <si>
    <t>오주형</t>
  </si>
  <si>
    <t>이태영</t>
  </si>
  <si>
    <t>임경진</t>
  </si>
  <si>
    <t>곽정민</t>
  </si>
  <si>
    <t>김익수</t>
  </si>
  <si>
    <t>김보림</t>
  </si>
  <si>
    <t>김원준</t>
  </si>
  <si>
    <t>이재관</t>
  </si>
  <si>
    <t>이운일</t>
  </si>
  <si>
    <t>송정길</t>
  </si>
  <si>
    <t>홍성대</t>
  </si>
  <si>
    <t>박명석</t>
  </si>
  <si>
    <t>고슬기</t>
  </si>
  <si>
    <t>최정남</t>
  </si>
  <si>
    <t>송욱현</t>
  </si>
  <si>
    <t>노봉애</t>
  </si>
  <si>
    <t>김수현</t>
  </si>
  <si>
    <t>이원배</t>
  </si>
  <si>
    <t>주식회사 반월주유소</t>
  </si>
  <si>
    <t>(주)우성씨엘에스</t>
  </si>
  <si>
    <t>(주)태영퍼니싱</t>
  </si>
  <si>
    <t>정지후외1인(김필수)</t>
  </si>
  <si>
    <t>동신플랜텍 주식회사</t>
  </si>
  <si>
    <t>JIANG YAN</t>
  </si>
  <si>
    <t>(주)두원테크코리아</t>
  </si>
  <si>
    <t>이정구</t>
  </si>
  <si>
    <t>최경진</t>
  </si>
  <si>
    <t>수취인</t>
  </si>
  <si>
    <t>구분</t>
  </si>
  <si>
    <t>권선택</t>
  </si>
  <si>
    <t>임소라</t>
  </si>
  <si>
    <t>임대혁</t>
  </si>
  <si>
    <t>정태수</t>
  </si>
  <si>
    <t>이강일</t>
  </si>
  <si>
    <t>보통</t>
  </si>
  <si>
    <t>종별</t>
  </si>
  <si>
    <t>나현</t>
  </si>
  <si>
    <t>최홍열</t>
  </si>
  <si>
    <t>송임철</t>
  </si>
  <si>
    <t>임승민</t>
  </si>
  <si>
    <t>김철운</t>
  </si>
  <si>
    <t>임덕자</t>
  </si>
  <si>
    <t>한대희</t>
  </si>
  <si>
    <t>염상훈</t>
  </si>
  <si>
    <t>이장희</t>
  </si>
  <si>
    <t>최원준</t>
  </si>
  <si>
    <t>김영복</t>
  </si>
  <si>
    <t>이수길</t>
  </si>
  <si>
    <t>박정의</t>
  </si>
  <si>
    <t>박정만</t>
  </si>
  <si>
    <t>이갑섭</t>
  </si>
  <si>
    <t>안병창</t>
  </si>
  <si>
    <t>허미숙</t>
  </si>
  <si>
    <t>유영옥</t>
  </si>
  <si>
    <t>박명숙</t>
  </si>
  <si>
    <t>구광본</t>
  </si>
  <si>
    <t>이거남</t>
  </si>
  <si>
    <t>서민철</t>
  </si>
  <si>
    <t>신상군</t>
  </si>
  <si>
    <t>장진덕</t>
  </si>
  <si>
    <t>김광철</t>
  </si>
  <si>
    <t>한요한</t>
  </si>
  <si>
    <t>이경원</t>
  </si>
  <si>
    <t>윤정홍</t>
  </si>
  <si>
    <t>김방숙</t>
  </si>
  <si>
    <t>조병석</t>
  </si>
  <si>
    <t>손승원</t>
  </si>
  <si>
    <t>김영철</t>
  </si>
  <si>
    <t>김수하</t>
  </si>
  <si>
    <t>이대구</t>
  </si>
  <si>
    <t>안동길</t>
  </si>
  <si>
    <t>김복순</t>
  </si>
  <si>
    <t>백원철</t>
  </si>
  <si>
    <t>김근현</t>
  </si>
  <si>
    <t>홍인표</t>
  </si>
  <si>
    <t>정미영</t>
  </si>
  <si>
    <t>이수철</t>
  </si>
  <si>
    <t>김윤정</t>
  </si>
  <si>
    <t>전병덕</t>
  </si>
  <si>
    <t>박상민</t>
  </si>
  <si>
    <t>최선희</t>
  </si>
  <si>
    <t>문태선</t>
  </si>
  <si>
    <t>장미진</t>
  </si>
  <si>
    <t>박중규</t>
  </si>
  <si>
    <t>홍석훈</t>
  </si>
  <si>
    <t>황미영</t>
  </si>
  <si>
    <t>윤종석</t>
  </si>
  <si>
    <t>홍순복</t>
  </si>
  <si>
    <t>황현례</t>
  </si>
  <si>
    <t>이정용</t>
  </si>
  <si>
    <t>박경석</t>
  </si>
  <si>
    <t>김경희</t>
  </si>
  <si>
    <t>송정원</t>
  </si>
  <si>
    <t>정병철</t>
  </si>
  <si>
    <t>박기원</t>
  </si>
  <si>
    <t>민병국</t>
  </si>
  <si>
    <t>한혜연</t>
  </si>
  <si>
    <t>신상운</t>
  </si>
  <si>
    <t>심현성</t>
  </si>
  <si>
    <t>임성덕</t>
  </si>
  <si>
    <t>김민혁</t>
  </si>
  <si>
    <t>한효덕</t>
  </si>
  <si>
    <t>이정운</t>
  </si>
  <si>
    <t>조은정</t>
  </si>
  <si>
    <t>김덕영</t>
  </si>
  <si>
    <t>이상열</t>
  </si>
  <si>
    <t>윤영준</t>
  </si>
  <si>
    <t>진형규</t>
  </si>
  <si>
    <t>김형준</t>
  </si>
  <si>
    <t>김은정</t>
  </si>
  <si>
    <t>강선이</t>
  </si>
  <si>
    <t>명제호</t>
  </si>
  <si>
    <t>최미영</t>
  </si>
  <si>
    <t>황영하</t>
  </si>
  <si>
    <t>김기명</t>
  </si>
  <si>
    <t>문지영</t>
  </si>
  <si>
    <t>김공자</t>
  </si>
  <si>
    <t>김광한</t>
  </si>
  <si>
    <t>최현용</t>
  </si>
  <si>
    <t>이명자</t>
  </si>
  <si>
    <t>김진환</t>
  </si>
  <si>
    <t>조혜선</t>
  </si>
  <si>
    <t>홍정숙</t>
  </si>
  <si>
    <t>최성철</t>
  </si>
  <si>
    <t>김효성</t>
  </si>
  <si>
    <t>양현영</t>
  </si>
  <si>
    <t>주영래</t>
  </si>
  <si>
    <t>박동준</t>
  </si>
  <si>
    <t>김현중</t>
  </si>
  <si>
    <t>강동일</t>
  </si>
  <si>
    <t>박혜석</t>
  </si>
  <si>
    <t>유상기</t>
  </si>
  <si>
    <t>노재건</t>
  </si>
  <si>
    <t>이정</t>
  </si>
  <si>
    <t>변성섭</t>
  </si>
  <si>
    <t>조재황</t>
  </si>
  <si>
    <t>강선배</t>
  </si>
  <si>
    <t>박용우</t>
  </si>
  <si>
    <t>박영태</t>
  </si>
  <si>
    <t>이강식</t>
  </si>
  <si>
    <t>서운석</t>
  </si>
  <si>
    <t>신상철</t>
  </si>
  <si>
    <t>김성만</t>
  </si>
  <si>
    <t>서필승</t>
  </si>
  <si>
    <t>이진원</t>
  </si>
  <si>
    <t>김영호</t>
  </si>
  <si>
    <t>이달호</t>
  </si>
  <si>
    <t>김기수</t>
  </si>
  <si>
    <t>김지성</t>
  </si>
  <si>
    <t>최광섭</t>
  </si>
  <si>
    <t>최명호</t>
  </si>
  <si>
    <t>김일섭</t>
  </si>
  <si>
    <t>김성현</t>
  </si>
  <si>
    <t>김미영</t>
  </si>
  <si>
    <t>최미경</t>
  </si>
  <si>
    <t>임연기</t>
  </si>
  <si>
    <t>정정열</t>
  </si>
  <si>
    <t>김선영</t>
  </si>
  <si>
    <t>신순자</t>
  </si>
  <si>
    <t>신영호</t>
  </si>
  <si>
    <t>김미정</t>
  </si>
  <si>
    <t>안미영</t>
  </si>
  <si>
    <t>이진경</t>
  </si>
  <si>
    <t>우상건</t>
  </si>
  <si>
    <t>김송훈</t>
  </si>
  <si>
    <t>박재광</t>
  </si>
  <si>
    <t>김순이</t>
  </si>
  <si>
    <t>최민찬</t>
  </si>
  <si>
    <t>김지희</t>
  </si>
  <si>
    <t>이동우</t>
  </si>
  <si>
    <t>박남수</t>
  </si>
  <si>
    <t>진지복</t>
  </si>
  <si>
    <t>임수진</t>
  </si>
  <si>
    <t>배창근</t>
  </si>
  <si>
    <t>양성훈</t>
  </si>
  <si>
    <t>이지유</t>
  </si>
  <si>
    <t>한미녀</t>
  </si>
  <si>
    <t>김영자</t>
  </si>
  <si>
    <t>최영민</t>
  </si>
  <si>
    <t>최병현</t>
  </si>
  <si>
    <t>박연근</t>
  </si>
  <si>
    <t>박은순</t>
  </si>
  <si>
    <t>김익기</t>
  </si>
  <si>
    <t>김성수</t>
  </si>
  <si>
    <t>오덕자</t>
  </si>
  <si>
    <t>최성호</t>
  </si>
  <si>
    <t>임재영</t>
  </si>
  <si>
    <t>한상철</t>
  </si>
  <si>
    <t>한세훈</t>
  </si>
  <si>
    <t>진서우</t>
  </si>
  <si>
    <t>강석찬</t>
  </si>
  <si>
    <t>최윤정</t>
  </si>
  <si>
    <t>박연희</t>
  </si>
  <si>
    <t>이진희</t>
  </si>
  <si>
    <t>백현호</t>
  </si>
  <si>
    <t>나명수</t>
  </si>
  <si>
    <t>김준백</t>
  </si>
  <si>
    <t>전영희</t>
  </si>
  <si>
    <t>어옥남</t>
  </si>
  <si>
    <t>김형상</t>
  </si>
  <si>
    <t>정수희</t>
  </si>
  <si>
    <t>ALFALAHA LOUAI</t>
  </si>
  <si>
    <t>DASH ERDENECHIMEG</t>
  </si>
  <si>
    <t>DANAA CHULUUNTSETSEG</t>
  </si>
  <si>
    <t>이갑희 외1인(박민정)</t>
  </si>
  <si>
    <t>연금석  T.863-7625</t>
  </si>
  <si>
    <t>전봉영 외김희래(채권면제)</t>
  </si>
  <si>
    <t>고용옥  T.575-7082</t>
  </si>
  <si>
    <t>박금순외 1인(이동하)</t>
  </si>
  <si>
    <t>하정자 외1인(이상용)</t>
  </si>
  <si>
    <t>BAT ERDENE OCH ERDENE</t>
  </si>
  <si>
    <t>(주)인터아시아</t>
  </si>
  <si>
    <t>김경석  황혜련</t>
  </si>
  <si>
    <t>조준희외 권경숙</t>
  </si>
  <si>
    <t>(주)금용열시스템</t>
  </si>
  <si>
    <t>김창만(공채면제)</t>
  </si>
  <si>
    <t>남기동 외 남정애</t>
  </si>
  <si>
    <t>물건명</t>
  </si>
  <si>
    <t>01고6228</t>
  </si>
  <si>
    <t>01라5154</t>
  </si>
  <si>
    <t>01러9088</t>
  </si>
  <si>
    <t>01보4123</t>
  </si>
  <si>
    <t>01서1022</t>
  </si>
  <si>
    <t>02가1232</t>
  </si>
  <si>
    <t>02구6685</t>
  </si>
  <si>
    <t>02저1076</t>
  </si>
  <si>
    <t>03구6290</t>
  </si>
  <si>
    <t>03노4888</t>
  </si>
  <si>
    <t>03주9506</t>
  </si>
  <si>
    <t>03주9657</t>
  </si>
  <si>
    <t>07머7169</t>
  </si>
  <si>
    <t>12라6282</t>
  </si>
  <si>
    <t>12무1290</t>
  </si>
  <si>
    <t>12서6961</t>
  </si>
  <si>
    <t>13무2764</t>
  </si>
  <si>
    <t>14러1765</t>
  </si>
  <si>
    <t>14서1442</t>
  </si>
  <si>
    <t>14서2769</t>
  </si>
  <si>
    <t>15더9819</t>
  </si>
  <si>
    <t>16우8505</t>
  </si>
  <si>
    <t>18머3869</t>
  </si>
  <si>
    <t>18수7250</t>
  </si>
  <si>
    <t>19구4659</t>
  </si>
  <si>
    <t>20수5716</t>
  </si>
  <si>
    <t>21소9037</t>
  </si>
  <si>
    <t>24로3036</t>
  </si>
  <si>
    <t>25고2817</t>
  </si>
  <si>
    <t>25더6846</t>
  </si>
  <si>
    <t>25우9600</t>
  </si>
  <si>
    <t>27조9819</t>
  </si>
  <si>
    <t>28마2716</t>
  </si>
  <si>
    <t>31고1394</t>
  </si>
  <si>
    <t>31머5958</t>
  </si>
  <si>
    <t>31조3763</t>
  </si>
  <si>
    <t>32부9686</t>
  </si>
  <si>
    <t>33무1070</t>
  </si>
  <si>
    <t>34구5108</t>
  </si>
  <si>
    <t>34저2375</t>
  </si>
  <si>
    <t>35머7212</t>
  </si>
  <si>
    <t>36모7916</t>
  </si>
  <si>
    <t>37구5209</t>
  </si>
  <si>
    <t>37누9608</t>
  </si>
  <si>
    <t>37오1969</t>
  </si>
  <si>
    <t>37저3161</t>
  </si>
  <si>
    <t>39모9744</t>
  </si>
  <si>
    <t>41라6481</t>
  </si>
  <si>
    <t>42어1875</t>
  </si>
  <si>
    <t>45나5998</t>
  </si>
  <si>
    <t>45우4848</t>
  </si>
  <si>
    <t>45우5148</t>
  </si>
  <si>
    <t>46두3898</t>
  </si>
  <si>
    <t>47거6331</t>
  </si>
  <si>
    <t>47고8223</t>
  </si>
  <si>
    <t>47조7973</t>
  </si>
  <si>
    <t>47주8631</t>
  </si>
  <si>
    <t>48고3615</t>
  </si>
  <si>
    <t>49가9980</t>
  </si>
  <si>
    <t>50너8469</t>
  </si>
  <si>
    <t>51로8910</t>
  </si>
  <si>
    <t>53나4948</t>
  </si>
  <si>
    <t>53버4307</t>
  </si>
  <si>
    <t>54로3431</t>
  </si>
  <si>
    <t>54수9711</t>
  </si>
  <si>
    <t>55더3649</t>
  </si>
  <si>
    <t>56도8663</t>
  </si>
  <si>
    <t>58수4035</t>
  </si>
  <si>
    <t>59머1803</t>
  </si>
  <si>
    <t>61버7033</t>
  </si>
  <si>
    <t>63로6046</t>
  </si>
  <si>
    <t>64구5798</t>
  </si>
  <si>
    <t>64구9771</t>
  </si>
  <si>
    <t>64저5790</t>
  </si>
  <si>
    <t>67거2502</t>
  </si>
  <si>
    <t>67너9354</t>
  </si>
  <si>
    <t>69우1914</t>
  </si>
  <si>
    <t>71보8060</t>
  </si>
  <si>
    <t>73두5560</t>
  </si>
  <si>
    <t>73부6861</t>
  </si>
  <si>
    <t>75조1726</t>
  </si>
  <si>
    <t>76너3011</t>
  </si>
  <si>
    <t>77가4115</t>
  </si>
  <si>
    <t>79거2785</t>
  </si>
  <si>
    <t>80노1844</t>
  </si>
  <si>
    <t>80더1436</t>
  </si>
  <si>
    <t>80마8187</t>
  </si>
  <si>
    <t>80마8707</t>
  </si>
  <si>
    <t>86두4819</t>
  </si>
  <si>
    <t>86서2865</t>
  </si>
  <si>
    <t>86서6784</t>
  </si>
  <si>
    <t>87가7137</t>
  </si>
  <si>
    <t>87나3949</t>
  </si>
  <si>
    <t>88라2244</t>
  </si>
  <si>
    <t>인천06사5094</t>
  </si>
  <si>
    <t>인천32나5558</t>
  </si>
  <si>
    <t>인천35마2013</t>
  </si>
  <si>
    <t>인천35머2753</t>
  </si>
  <si>
    <t>인천35머6684</t>
  </si>
  <si>
    <t>인천4러6692</t>
  </si>
  <si>
    <t>인천81나4119</t>
  </si>
  <si>
    <t>인천81바8519</t>
  </si>
  <si>
    <t>인천남카4147</t>
  </si>
  <si>
    <t>인천서자9720</t>
  </si>
  <si>
    <t>04모8009</t>
  </si>
  <si>
    <t>05거4280</t>
  </si>
  <si>
    <t>06고5841</t>
  </si>
  <si>
    <t>06나3453</t>
  </si>
  <si>
    <t>06부2634</t>
  </si>
  <si>
    <t>09구3031</t>
  </si>
  <si>
    <t>09보3360</t>
  </si>
  <si>
    <t>09오8415</t>
  </si>
  <si>
    <t>12저8844</t>
  </si>
  <si>
    <t>13서3545</t>
  </si>
  <si>
    <t>13우2534</t>
  </si>
  <si>
    <t>15버2807</t>
  </si>
  <si>
    <t>17무9754</t>
  </si>
  <si>
    <t>20도9204</t>
  </si>
  <si>
    <t>20버9702</t>
  </si>
  <si>
    <t>21누3190</t>
  </si>
  <si>
    <t>21조6443</t>
  </si>
  <si>
    <t>22가4724</t>
  </si>
  <si>
    <t>22더9654</t>
  </si>
  <si>
    <t>24거3217</t>
  </si>
  <si>
    <t>24무4699</t>
  </si>
  <si>
    <t>27두9814</t>
  </si>
  <si>
    <t>28어7820</t>
  </si>
  <si>
    <t>30로7730</t>
  </si>
  <si>
    <t>31나5746</t>
  </si>
  <si>
    <t>33보2452</t>
  </si>
  <si>
    <t>33부5006</t>
  </si>
  <si>
    <t>34도7030</t>
  </si>
  <si>
    <t>35보5711</t>
  </si>
  <si>
    <t>36오1207</t>
  </si>
  <si>
    <t>36저3803</t>
  </si>
  <si>
    <t>37머8351</t>
  </si>
  <si>
    <t>39구8610</t>
  </si>
  <si>
    <t>39모3823</t>
  </si>
  <si>
    <t>39조6066</t>
  </si>
  <si>
    <t>40로6572</t>
  </si>
  <si>
    <t>41나8515</t>
  </si>
  <si>
    <t>47다8688</t>
  </si>
  <si>
    <t>48구8282</t>
  </si>
  <si>
    <t>49다6595</t>
  </si>
  <si>
    <t>50다6639</t>
  </si>
  <si>
    <t>52러7256</t>
  </si>
  <si>
    <t>54버7301</t>
  </si>
  <si>
    <t>54우6941</t>
  </si>
  <si>
    <t>58도3950</t>
  </si>
  <si>
    <t>60서7777</t>
  </si>
  <si>
    <t>61누3682</t>
  </si>
  <si>
    <t>61우1384</t>
  </si>
  <si>
    <t>62러5982</t>
  </si>
  <si>
    <t>62보7776</t>
  </si>
  <si>
    <t>65서8657</t>
  </si>
  <si>
    <t>66누8597</t>
  </si>
  <si>
    <t>66더4959</t>
  </si>
  <si>
    <t>70마1207</t>
  </si>
  <si>
    <t>71보7979</t>
  </si>
  <si>
    <t>73부4478</t>
  </si>
  <si>
    <t>73오4357</t>
  </si>
  <si>
    <t>75서1329</t>
  </si>
  <si>
    <t>77버2950</t>
  </si>
  <si>
    <t>86러2975</t>
  </si>
  <si>
    <t>86서4460</t>
  </si>
  <si>
    <t>86수2346</t>
  </si>
  <si>
    <t>86어5719</t>
  </si>
  <si>
    <t>87가9527</t>
  </si>
  <si>
    <t>87나3252</t>
  </si>
  <si>
    <t>91라9520</t>
  </si>
  <si>
    <t>92라2084</t>
  </si>
  <si>
    <t>92어4458</t>
  </si>
  <si>
    <t>95수2557</t>
  </si>
  <si>
    <t>인천32가8989</t>
  </si>
  <si>
    <t>인천32다6168</t>
  </si>
  <si>
    <t>인천33구6618</t>
  </si>
  <si>
    <t>인천70다8708</t>
  </si>
  <si>
    <t>인천72나2228</t>
  </si>
  <si>
    <t>인천80너1143</t>
  </si>
  <si>
    <t>인천80너6981</t>
  </si>
  <si>
    <t>인천80라7838</t>
  </si>
  <si>
    <t>인천82다2139</t>
  </si>
  <si>
    <t>인천83바3573</t>
  </si>
  <si>
    <t>인천서차6134</t>
  </si>
  <si>
    <t>인천서차6145</t>
  </si>
  <si>
    <t>02루1814</t>
  </si>
  <si>
    <t>02어5215</t>
  </si>
  <si>
    <t>04조1574</t>
  </si>
  <si>
    <t>08고1721</t>
  </si>
  <si>
    <t>15버2508</t>
  </si>
  <si>
    <t>15오6510</t>
  </si>
  <si>
    <t>15오6794</t>
  </si>
  <si>
    <t>16라6366</t>
  </si>
  <si>
    <t>16어3840</t>
  </si>
  <si>
    <t>17마3186</t>
  </si>
  <si>
    <t>20고8288</t>
  </si>
  <si>
    <t>24더4857</t>
  </si>
  <si>
    <t>24우8131</t>
  </si>
  <si>
    <t>25나1606</t>
  </si>
  <si>
    <t>26가1866</t>
  </si>
  <si>
    <t>26구3227</t>
  </si>
  <si>
    <t>28머9271</t>
  </si>
  <si>
    <t>28머9340</t>
  </si>
  <si>
    <t>29조5089</t>
  </si>
  <si>
    <t>30부6975</t>
  </si>
  <si>
    <t>30서6667</t>
  </si>
  <si>
    <t>36가7793</t>
  </si>
  <si>
    <t>36구4630</t>
  </si>
  <si>
    <t>36누7589</t>
  </si>
  <si>
    <t>36도5896</t>
  </si>
  <si>
    <t>37도2418</t>
  </si>
  <si>
    <t>38라4321</t>
  </si>
  <si>
    <t>40고5440</t>
  </si>
  <si>
    <t>40부5191</t>
  </si>
  <si>
    <t>41다7231</t>
  </si>
  <si>
    <t>42러7857</t>
  </si>
  <si>
    <t>45고5832</t>
  </si>
  <si>
    <t>45노5468</t>
  </si>
  <si>
    <t>49어4985</t>
  </si>
  <si>
    <t>50거5134</t>
  </si>
  <si>
    <t>50너4091</t>
  </si>
  <si>
    <t>50부9736</t>
  </si>
  <si>
    <t>50서4238</t>
  </si>
  <si>
    <t>52수7044</t>
  </si>
  <si>
    <t>53두9781</t>
  </si>
  <si>
    <t>53버4113</t>
  </si>
  <si>
    <t>54너7499</t>
  </si>
  <si>
    <t>54소3013</t>
  </si>
  <si>
    <t>54조8362</t>
  </si>
  <si>
    <t>55누1592</t>
  </si>
  <si>
    <t>58수1802</t>
  </si>
  <si>
    <t>58수2537</t>
  </si>
  <si>
    <t>59더4757</t>
  </si>
  <si>
    <t>60부4315</t>
  </si>
  <si>
    <t>63주3377</t>
  </si>
  <si>
    <t>64너1319</t>
  </si>
  <si>
    <t>69누8180</t>
  </si>
  <si>
    <t>70오5142</t>
  </si>
  <si>
    <t>73구5841</t>
  </si>
  <si>
    <t>73루6023</t>
  </si>
  <si>
    <t>73모4086</t>
  </si>
  <si>
    <t>73부2405</t>
  </si>
  <si>
    <t>73부5605</t>
  </si>
  <si>
    <t>77마3686</t>
  </si>
  <si>
    <t>79머1309</t>
  </si>
  <si>
    <t>80로1994</t>
  </si>
  <si>
    <t>81도7449</t>
  </si>
  <si>
    <t>83수4767</t>
  </si>
  <si>
    <t>86거4051</t>
  </si>
  <si>
    <t>86서1047</t>
  </si>
  <si>
    <t>86수5847</t>
  </si>
  <si>
    <t>86주1157</t>
  </si>
  <si>
    <t>87가3401</t>
  </si>
  <si>
    <t>91주1354</t>
  </si>
  <si>
    <t>94거3091</t>
  </si>
  <si>
    <t>94마5443</t>
  </si>
  <si>
    <t>97버8622</t>
  </si>
  <si>
    <t>인천30무7450</t>
  </si>
  <si>
    <t>인천31구7198</t>
  </si>
  <si>
    <t>인천31너5483</t>
  </si>
  <si>
    <t>인천32머8801</t>
  </si>
  <si>
    <t>인천35더8138</t>
  </si>
  <si>
    <t>인천35더8934</t>
  </si>
  <si>
    <t>인천35마1602</t>
  </si>
  <si>
    <t>인천35마2283</t>
  </si>
  <si>
    <t>인천72가7205</t>
  </si>
  <si>
    <t>인천81바3945</t>
  </si>
  <si>
    <t>인천서차6171</t>
  </si>
  <si>
    <t>인천서차6172</t>
  </si>
  <si>
    <t>인천서차6183</t>
  </si>
  <si>
    <t>인천서차8291</t>
  </si>
  <si>
    <t>부과일자</t>
  </si>
  <si>
    <t>납기일자</t>
  </si>
  <si>
    <t>본세</t>
  </si>
  <si>
    <t>가산금</t>
  </si>
  <si>
    <t>주소</t>
  </si>
  <si>
    <t>인천광역시 서구 봉수대로300번길 38-1 （석남동）</t>
  </si>
  <si>
    <t>인천광역시 서구 서곶로 624-21  （백석동, ）</t>
  </si>
  <si>
    <t>인천광역시 서구 승학로 447 501동 1502호（검암동, 신명스카이뷰）</t>
  </si>
  <si>
    <t>인천광역시 서구 검암로2번길 41-10 D동 402호（검암동, 메이플빌리지）</t>
  </si>
  <si>
    <t>인천광역시 서구 서달로137번길 13 1동 804호（석남동, 신광아파트）</t>
  </si>
  <si>
    <t>인천광역시 서구 청라커낼로 163 487동 1001호（경서동, 청라29블럭 호반베르디움）</t>
  </si>
  <si>
    <t>인천광역시 서구 봉화로 18 102동 1002호（왕길동, 드림파크어울림1단지 오류지구80블럭）</t>
  </si>
  <si>
    <t>인천광역시 서구 완정로65번안길 10 101동 106호（마전동, 검단1차대주피오레아파트）</t>
  </si>
  <si>
    <t>인천광역시 서구 완정로34번길 47 101동 205호（마전동, 현대아파트）</t>
  </si>
  <si>
    <t>인천광역시 서구 서달로 51 1나동 301호（석남동, 엑스포빌라）</t>
  </si>
  <si>
    <t>인천광역시 서구 건지로 404 214동 602호（가좌동, 가좌한신휴플러스아파트）</t>
  </si>
  <si>
    <t>인천광역시 서구 완정로 242 103동 1603호（금곡동, 동남아파트）</t>
  </si>
  <si>
    <t>인천광역시 서구 서달로116번길 7-1 101동 503호（석남동, 길주하이츠빌）</t>
  </si>
  <si>
    <t>인천광역시 서구 서달로123번길 12-4 1동 401호（석남동, 신동아아파트）</t>
  </si>
  <si>
    <t>인천광역시 서구 가정로137번길 26-2 3동 403호（가좌동, 드림빌라）</t>
  </si>
  <si>
    <t>인천광역시 서구 가남로 363-1 가동 203호（가정동, 한영빌라）</t>
  </si>
  <si>
    <t>인천광역시 서구 연희로 16 C동 401호（연희동, 성광빌라）</t>
  </si>
  <si>
    <t>인천광역시 남구 매소홀로546번길 7-34  303호（문학동, 인천세우관）</t>
  </si>
  <si>
    <t>인천광역시 서구 가정로152번길 26-1  （가좌동, ）</t>
  </si>
  <si>
    <t>인천광역시 서구 검단로459번길 4  109호（왕길동, ）</t>
  </si>
  <si>
    <t>인천광역시 서구 검단로623번길 58 3동 102호（마전동, 서해벨리）</t>
  </si>
  <si>
    <t>인천광역시 서구 서곶로314번길 23 107동 101호（심곡동, 효마을타운）</t>
  </si>
  <si>
    <t>인천광역시 서구 가현로 41 202동 503호（마전동, 대원레스피아1차아파트 마전지구49블럭4롯트）</t>
  </si>
  <si>
    <t>인천광역시 계양구 경명대로1029번길 21-2  102호（계산동, ）</t>
  </si>
  <si>
    <t>인천광역시 서구 원당대로839번길 34 710동 1606호（원당동, 엘지원당자이아파트）</t>
  </si>
  <si>
    <t>인천광역시 서구 장고개로 375-3 가동 101호（가좌동, 공작아파트）</t>
  </si>
  <si>
    <t>인천광역시 서구 서달로193번길 6-13 5동 303호（가정동, 대진빌라）</t>
  </si>
  <si>
    <t>인천광역시 서구 불로동  69번지 3호 1/1</t>
  </si>
  <si>
    <t>인천광역시 서구 완정로65번안길 17 101동 804호（마전동, 금호어울림아파트 검단2지구57블럭1~5롯트）</t>
  </si>
  <si>
    <t>인천광역시 서구 경서로45번길 8-3 , 402호（경서동, 성준타운）</t>
  </si>
  <si>
    <t>인천광역시 서구 원당대로840번길 22 514동 702호（당하동, 신안실크밸리아파트）</t>
  </si>
  <si>
    <t>인천광역시 서구 길주로142번길 27-1 11동 402호（석남동, 엑스포빌라）</t>
  </si>
  <si>
    <t>인천광역시 서구 신진말로14번길 44-1 5동 302호（가좌동, 경동빌라）</t>
  </si>
  <si>
    <t>인천광역시 서구 새오개로54번안길 6 가동 402호（신현동, 신세계빌라）</t>
  </si>
  <si>
    <t>인천광역시 서구 심곡로132번길 17 1동 404호（심곡동, 동남아파트）</t>
  </si>
  <si>
    <t>인천광역시 서구 완정로34번길 47 101동 502호（마전동, 현대아파트）</t>
  </si>
  <si>
    <t>인천광역시 서구 봉화로 60-17 305동 1602호（오류동, 인천검단힐스테이트3차1단지）</t>
  </si>
  <si>
    <t>인천광역시 서구 염곡로 172 106동 1303호（석남동, 경남아너스빌아파트）</t>
  </si>
  <si>
    <t>인천광역시 서구 장고개로309번길 24 6동 103호（가좌동, 진주아파트）</t>
  </si>
  <si>
    <t>인천광역시 서구 승학로506번안길 19-44 2동 402호（검암동, 동명빌라）</t>
  </si>
  <si>
    <t>인천광역시 서구 불로동  1통 1반 굿모닝빌 불로지구 3블럭 8롯트 301호</t>
  </si>
  <si>
    <t>인천광역시 서구 간촌로27번길 35-1 A동 401호（연희동, 라이프주택）</t>
  </si>
  <si>
    <t>인천광역시 서구 검암로9번길 20-18  201호（검암동, 신한파크빌4차）</t>
  </si>
  <si>
    <t>인천광역시 서구 가현로42번길 32  301호（마전동, 지엘아트빌）</t>
  </si>
  <si>
    <t>인천광역시 서구 승학로421번길 2 105동 301호（검암동, 다청림）</t>
  </si>
  <si>
    <t>인천광역시 서구 가석로 402 A동 201호（가정동, 예그린빌라）</t>
  </si>
  <si>
    <t>인천광역시 서구 완정로65번안길 10 104동 903호（마전동, 검단1차대주피오레아파트 검단2지구59블록）</t>
  </si>
  <si>
    <t>인천광역시 서구 완정로92번길 11 105동 301호（마전동, 검단힐스테이트아파트 검단2지구23B6L외13필지）</t>
  </si>
  <si>
    <t>인천광역시 서구 고래울로 7 115동 408호（가좌동, 주공아파트 308,309）</t>
  </si>
  <si>
    <t>인천광역시 서구 신석로51번길 1-13  （석남동, ）</t>
  </si>
  <si>
    <t>인천광역시 서구 비지니스로28번길 13 567동 401호（경서동, 청라동문굿모닝힐아파트）</t>
  </si>
  <si>
    <t>인천광역시 서구 승학로422번길 18  202호（검암동, 에벤에셀）</t>
  </si>
  <si>
    <t>인천광역시 서구 오류동  486번지 4호</t>
  </si>
  <si>
    <t>인천광역시 서구 가현로 41 202동 302호（마전동, 대원레스피아1차아파트）</t>
  </si>
  <si>
    <t>인천광역시 서구 건지로284번길 102 （가좌동）</t>
  </si>
  <si>
    <t>인천광역시 서구 승학로373번길 12-8  201호（검암동, 미성빌）</t>
  </si>
  <si>
    <t>인천광역시 서구 가경주로40번길 18 5동 307호（가정동, 성일연립）</t>
  </si>
  <si>
    <t>인천광역시 서구 완정로178번안길 4-1  401호（마전동, ）</t>
  </si>
  <si>
    <t>경기도 남양주시 화도읍 수레로 1105-27 205동 202호（신창현풍림아이원2차아파트）</t>
  </si>
  <si>
    <t>인천광역시 서구 승학로512번길 51 103동 201호（검암동, 풀하우스）</t>
  </si>
  <si>
    <t>인천광역시 서구 검단로 836 114동 503호（불로동, 월드아파트）</t>
  </si>
  <si>
    <t>인천광역시 서구 크리스탈로 148 379동 2905호（경서동, 청라한화꿈에그린）</t>
  </si>
  <si>
    <t>인천광역시 서구 건지로249번길 36-14  （석남동, ）</t>
  </si>
  <si>
    <t>인천광역시 서구 서달로 138 19동 303호（석남동, 문성하이츠빌）</t>
  </si>
  <si>
    <t>인천광역시 서구 서달로130번길 38-1  （석남동, ）</t>
  </si>
  <si>
    <t>인천광역시 서구 가남로 141 7동 106호（가좌동, 홍기연립）</t>
  </si>
  <si>
    <t>인천광역시 서구 서달로207번길 12-5 4동 B01호（가정동, 원일빌라）</t>
  </si>
  <si>
    <t>인천광역시 서구 서달로130번길 30-6  （석남동, ）</t>
  </si>
  <si>
    <t>인천광역시 서구 염곡로 172 105동 1005호（석남동, 경남아너스빌아파트）</t>
  </si>
  <si>
    <t>인천광역시 서구 완정로65번안길 10 103동 1302호（마전동, 검단1차대주피오레아파트 검단2지구59블럭）</t>
  </si>
  <si>
    <t>인천광역시 서구 염곡로272번길 13 101동 1209호（석남동, 보광네오센스아파트）</t>
  </si>
  <si>
    <t>인천광역시 서구 경서로18번길 22 101동 203호（경서동, 대명홈타운）</t>
  </si>
  <si>
    <t>인천광역시 서구 율도로36번길 7-1  （석남동, 외1필지 401）</t>
  </si>
  <si>
    <t>인천광역시 서구 새오개로93번길 5-1 , 나동 102호（신현동, 부성빌라）</t>
  </si>
  <si>
    <t>인천광역시 서구 청라루비로 68 463동 403호（경서동, 한일베라체）</t>
  </si>
  <si>
    <t>인천광역시 서구 가현로 71 503동 803호（마전동, 대원레스피아2차아파트）</t>
  </si>
  <si>
    <t>인천광역시 서구 새오개로 19 1동 306호（석남동, 동남아파트）</t>
  </si>
  <si>
    <t>인천광역시 서구 신진말로 16 바동 1호（가좌동, 신한연립）</t>
  </si>
  <si>
    <t>인천광역시 서구 경서로46번길 7-7  202호（경서동, 명품하우스）</t>
  </si>
  <si>
    <t>인천광역시 서구 가정로78번길 26 B동 403호（가좌동, 유진아파트）</t>
  </si>
  <si>
    <t>인천광역시 서구 완정로178번길 51 105동 410호（마전동, 장미아파트）</t>
  </si>
  <si>
    <t>인천광역시 서구 염곡로 128-6 7동 102호（가좌동, 한일빌라）</t>
  </si>
  <si>
    <t>인천광역시 서구 청라커낼로 249 471동 1202호（경서동, 동양엔파트）</t>
  </si>
  <si>
    <t>인천광역시 서구 검단로763번안길 3  -1,1동 402호 （불로동,신정휴타운）</t>
  </si>
  <si>
    <t>인천광역시 서구 원적로47번길 35  1901호（가좌동, 신현대아파트）</t>
  </si>
  <si>
    <t>인천광역시 서구 고래울로 7 118동 502호（가좌동, 주공아파트）</t>
  </si>
  <si>
    <t>인천광역시 서구 완정로34번길 20 113동 1004호（마전동, 동아아파트）</t>
  </si>
  <si>
    <t>인천광역시 서구 염곡로15번길 17-1 , 드래곤밸리 지층（가좌동）</t>
  </si>
  <si>
    <t>인천광역시 서구 건지로284번길 53  （가좌동, ）</t>
  </si>
  <si>
    <t>인천광역시 서구 가정로137번길 20 501동 B02호（가좌동, 예도빌라）</t>
  </si>
  <si>
    <t>인천광역시 서구 장고개로309번길 24 11동 606호（가좌동, 진주아파트）</t>
  </si>
  <si>
    <t>인천광역시 서구 서달로116번길 12 1동 1106호（석남동, 태화아파트）</t>
  </si>
  <si>
    <t>인천광역시 서구 가정동  537번지 13호 1통 4반</t>
  </si>
  <si>
    <t>인천광역시 계양구 장제로1025번길 7 108동 101호（박촌동, 킹스빌타운）</t>
  </si>
  <si>
    <t>인천광역시 서구 청라라임로 86 , 245동 102호（연희동, 광명메이루즈）</t>
  </si>
  <si>
    <t>인천광역시 서구 원적로37번길 9 C동 404호（가좌동, 상아아파트）</t>
  </si>
  <si>
    <t>인천광역시 서구 가경주로24번길 5  （가정동, ）</t>
  </si>
  <si>
    <t>인천광역시 서구 원당대로840번길 22 503동 402호（당하동, 신안실크밸리아파트）</t>
  </si>
  <si>
    <t>인천광역시 서구 장고개로309번길 24 , 8동 205호 （가좌동, 진주아파트）</t>
  </si>
  <si>
    <t>인천광역시 서구 중봉대로 211 A동 205호（가좌동, 가좌환경사업소관사）</t>
  </si>
  <si>
    <t>인천광역시 서구 신석로112번길 29 가동 402호（석남동, 중앙아파트）</t>
  </si>
  <si>
    <t>인천광역시 서구 신진말로14번길 18-2  （가좌동, ）</t>
  </si>
  <si>
    <t>인천광역시 서구 원창로239번길 29-2  （가정동, ）</t>
  </si>
  <si>
    <t>인천광역시 서구 새오개로99번길 6-25  301호（신현동, 무한홈타운）</t>
  </si>
  <si>
    <t>인천광역시 서구 길주로142번길 20-4  （석남동, ）</t>
  </si>
  <si>
    <t>인천광역시 서구 고산후로 398 101동 504호（불로동, 불로e-편한세상）</t>
  </si>
  <si>
    <t>인천광역시 서구 검암로10번길 9 A동 302호（검암동, 플러스홈）</t>
  </si>
  <si>
    <t>인천광역시 서구 원전로37번길 15 （경서동）</t>
  </si>
  <si>
    <t>인천광역시 서구 가정로125번길 4 201동 509호（가좌동, 신명아파트）</t>
  </si>
  <si>
    <t>인천광역시 서구 원적로 82 1동 314호（가좌동, 진주아파트）</t>
  </si>
  <si>
    <t>인천광역시 서구 길주로88번길 8-37 2층동 （석남동, ）</t>
  </si>
  <si>
    <t>인천광역시 서구 청라에메랄드로76번길 14 157동 1401호（연희동, 호반베르디움）</t>
  </si>
  <si>
    <t>인천광역시 서구 승학로512번길 60  301호（검암동, ）</t>
  </si>
  <si>
    <t>인천광역시 서구 염곡로295번길 5 2동 203호（석남동, 한울아트빌）</t>
  </si>
  <si>
    <t>인천광역시 서구 경명대로706번길 10-6  202호（공촌동, 부원파크빌）</t>
  </si>
  <si>
    <t>인천광역시 서구 신석로51번길 9 1동 402호（석남동, 한울아트빌）</t>
  </si>
  <si>
    <t>인천광역시 서구 솔빛로 55 , 521동 1202호（경서동, 청라반도유보라）</t>
  </si>
  <si>
    <t>인천광역시 서구 열우물로 179 3층동 （가좌동, 한우프라자）</t>
  </si>
  <si>
    <t>인천광역시 서구 석남로 39 , H동（석남동, 탑플렉스）</t>
  </si>
  <si>
    <t>인천광역시 서구 청라라임로 17 121동 802호（연희동, 힐데스하임）</t>
  </si>
  <si>
    <t>인천광역시 서구 검단로744번3길 46 B동 402호（불로동, 세종캐슬）</t>
  </si>
  <si>
    <t>인천광역시 서구 새오개로 19 2동 119호（석남동, 동남아파트）</t>
  </si>
  <si>
    <t>인천광역시 서구 완정로228번길 10  403호（금곡동, 바우하우스）</t>
  </si>
  <si>
    <t>인천광역시 서구 대곡동  246번지 20호</t>
  </si>
  <si>
    <t>인천광역시 서구 청마로 170 302동 301호（당하동, 대우푸르지오아파트）</t>
  </si>
  <si>
    <t>인천광역시 서구 봉화로 18 104동 203호（왕길동, 드림파크어울림1단지）</t>
  </si>
  <si>
    <t>인천광역시 서구 경서로55번길 6-9  402호（경서동, 하늘미소）</t>
  </si>
  <si>
    <t>인천광역시 서구 오동로 40 202동 1003호（왕길동, 드림파크어울림2단지）</t>
  </si>
  <si>
    <t>인천광역시 서구 건지로 402 113동 1901호（가좌동, 가좌한신휴플러스아파트）</t>
  </si>
  <si>
    <t>인천광역시 서구 서달로149번길 6-9 , 2동 304호（석남동, 석남드림빌라）</t>
  </si>
  <si>
    <t>인천광역시 서구 원당대로839번길 34 709동 1302호（원당동, 엘지원당자이아파트）</t>
  </si>
  <si>
    <t>인천광역시 서구 승학로506번안길 19-30  407호（검암동, 동진팰리스）</t>
  </si>
  <si>
    <t>인천광역시 서구 건지로250번길 34 101동 415호（가좌동, 신명아파트）</t>
  </si>
  <si>
    <t>인천광역시 서구 서달로 150-25 D동 202호（석남동, 극동빌라）</t>
  </si>
  <si>
    <t>인천광역시 서구 원당대로840번길 21 807동 1502호（당하동, 풍림아이원아파트）</t>
  </si>
  <si>
    <t>인천광역시 서구 원창로 222  （가정동, ）</t>
  </si>
  <si>
    <t>인천광역시 서구 서달로 75-5  （석남동, ）</t>
  </si>
  <si>
    <t>인천광역시 서구 가정로126번길 24 나동 503호（가좌동, 동원아트빌）</t>
  </si>
  <si>
    <t>인천광역시 서구 완정로45번길 54  402호（마전동, 제이앤제제이주택 검단2지구54블록5롯트）</t>
  </si>
  <si>
    <t>인천광역시 서구 신석로121번길 34-1 B동 201호（석남동, 신세계홈타운）</t>
  </si>
  <si>
    <t>인천광역시 서구 석곶로22번길 7-7  （가정동, ）</t>
  </si>
  <si>
    <t>인천광역시 서구 원당대로685번길 30 103동 802호（마전동, 당하2차풍림아이원아파트）</t>
  </si>
  <si>
    <t>인천광역시 서구 원창로229번길 1-7  201호（가정동, ）</t>
  </si>
  <si>
    <t>인천광역시 서구 검단로 446 118동 701호（왕길동, 검단e-편한세상아파트 검단2지구66블럭1롯트）</t>
  </si>
  <si>
    <t>인천광역시 서구 원당대로685번길 23 202동 1604호（마전동, 당하3차풍림아이원아파트 당하지구3블럭1롯트）</t>
  </si>
  <si>
    <t>인천광역시 서구 원당대로819번길 18  306호（원당동, ）</t>
  </si>
  <si>
    <t>인천광역시 서구 가정로 387 111동 1102호（신현동, 신현e-편한세상·하늘채아파트）</t>
  </si>
  <si>
    <t>인천광역시 서구 청라커낼로 163 486동 2503호（경서동, 청라29블럭 호반베르디움）</t>
  </si>
  <si>
    <t>인천광역시 서구 신진말로28번길 26 B동 605호（가좌동, 하나아파트）</t>
  </si>
  <si>
    <t>인천광역시 서구 건지로348번길 32-2  （가좌동, ）</t>
  </si>
  <si>
    <t>인천광역시 서구 청라라임로 86 , 244동 1201호（연희동, 광명메이루즈）</t>
  </si>
  <si>
    <t>인천광역시 서구 길주로 119  308호（석남동, 신아아파트）</t>
  </si>
  <si>
    <t>인천광역시 서구 원당대로 628  722호（당하동, 보미골드리즌빌）</t>
  </si>
  <si>
    <t>인천광역시 서구 검단로623번길 60 103동 201호（마전동, 동아그랑빌）</t>
  </si>
  <si>
    <t>인천광역시 서구 경서로45번길 8-28  102호（경서동, 우진하우스）</t>
  </si>
  <si>
    <t>인천광역시 서구 거북로 105-17  （석남동, 3층）</t>
  </si>
  <si>
    <t>인천광역시 서구 서달로163번길 10 201동 1604호（가정동, 한국아파트）</t>
  </si>
  <si>
    <t>인천광역시 서구 경서동  697번지 17호 （주）금호열처리</t>
  </si>
  <si>
    <t>인천광역시 서구 청라라임로106번길 19  202호（연희동, ）</t>
  </si>
  <si>
    <t>인천광역시 서구 청라라임로 17 126동 801호（연희동, 힐데스하임）</t>
  </si>
  <si>
    <t>인천광역시 서구 검단로 653 101동 404호（대곡동, 삼라 마이다스아파트）</t>
  </si>
  <si>
    <t>인천광역시 서구 청라한울로 17 386동 303호（경서동, 청라한라비발디）</t>
  </si>
  <si>
    <t>인천광역시 서구 서달로207번길 12-29 12동 B02호（가정동, 금잔디빌라）</t>
  </si>
  <si>
    <t>인천광역시 서구 신진말로 5 9동 402호（가좌동, 청솔빌라）</t>
  </si>
  <si>
    <t>인천광역시 서구 새오개로54번길 4-1 2동 402호（신현동, 태성빌라）</t>
  </si>
  <si>
    <t>인천광역시 서구 완정로65번안길 17 104동 301호（마전동, 금호어울림아파트）</t>
  </si>
  <si>
    <t>인천광역시 서구 심곡로 135 , 106동 1102호（심곡동, 대동주택아파트）</t>
  </si>
  <si>
    <t>경기도 시흥시 은행로216번길 26 5동 101호（대야동, 영남아파트）</t>
  </si>
  <si>
    <t>인천광역시 서구 경명대로671번길 6-6 나동 201호（공촌동, AK쉐르빌）</t>
  </si>
  <si>
    <t>인천광역시 서구 승학로 259  1층호（심곡동, ）</t>
  </si>
  <si>
    <t>인천광역시 서구 두루물로96번길 25  （오류동, ）</t>
  </si>
  <si>
    <t>인천광역시 서구 검단로502번길 21-5 1동 407호（마전동, 유호아파트B단지）</t>
  </si>
  <si>
    <t>경상북도 구미시 봉곡서로5길 23  202호（봉곡동, 포그니빌）</t>
  </si>
  <si>
    <t>인천광역시 서구 신석로51번길 22  101호（석남동, ）</t>
  </si>
  <si>
    <t>인천광역시 남동구 장승남로33번길 21 105동 405호（만수동, 대동아파트）</t>
  </si>
  <si>
    <t>서울특별시 구로구 고척로27마길 18-4  （고척동, ）</t>
  </si>
  <si>
    <t>인천광역시 서구 고래울로38번길 4-3 （가좌동）</t>
  </si>
  <si>
    <t>인천광역시 서구 염곡로 262  （석남동, ）</t>
  </si>
  <si>
    <t>인천광역시 서구 승학로 283 , 우아빌딩401호（연희동）</t>
  </si>
  <si>
    <t>인천광역시 서구 고래울로 7 117동 506호（가좌동, 주공아파트）</t>
  </si>
  <si>
    <t>인천광역시 서구 장고개로309번길 13 나동 507호（가좌동, 효정아파트）</t>
  </si>
  <si>
    <t>인천광역시 서구 원창로229번길 10 나동 402호（가정동, 합동빌라）</t>
  </si>
  <si>
    <t>인천광역시 서구 도요지로227번길 4-14 1동 203호（검암동, 펠리체）</t>
  </si>
  <si>
    <t>인천광역시 서구 심곡로91번길 14-2  104호（심곡동, 신성주택）</t>
  </si>
  <si>
    <t>인천광역시 서구 검단로 851 104동 603호（불로동, 동부아파트）</t>
  </si>
  <si>
    <t>인천광역시 서구 석곶로8번길 6-3 （가정동）</t>
  </si>
  <si>
    <t>인천광역시 서구 검암동  677번지 5호 40통 2반 LG아트빌 303호</t>
  </si>
  <si>
    <t>인천광역시 서구 가정로351번길 14  （신현동, ）</t>
  </si>
  <si>
    <t>인천광역시 서구 완정로64번길 4  104호（마전동, 영남탑스빌상가）</t>
  </si>
  <si>
    <t>인천광역시 서구 검단로 446 102동 401호（왕길동, 검단e-편한세상아파트 검단2지구66블럭1롯트）</t>
  </si>
  <si>
    <t>인천광역시 서구 장고개로 340 라동 404호（가좌동, 한마음아파트）</t>
  </si>
  <si>
    <t>인천광역시 서구 가석로 402 A동 204호（가정동, 예그린주택）</t>
  </si>
  <si>
    <t>인천광역시 서구 원당동  산 130번지 대산프라자 604</t>
  </si>
  <si>
    <t>인천광역시 서구 옻우물로8번길 14-1 나동 B02호（석남동, 경도빌라）</t>
  </si>
  <si>
    <t>인천광역시 서구 신석로121번길 24  （석남동, ）</t>
  </si>
  <si>
    <t>인천광역시 서구 서달로179번길 16 204동 401호（가정동, 한국빌라）</t>
  </si>
  <si>
    <t>인천광역시 서구 청라라임로 17 129동 201호（연희동, 힐데스하임）</t>
  </si>
  <si>
    <t>인천광역시 서구 중봉대로586번길 22 102동 5204호（연희동, 청라풍림엑슬루타워）</t>
  </si>
  <si>
    <t>인천광역시 서구 검암로10번길 54 601동 1403호（검암동, 검암2차신명스카이뷰）</t>
  </si>
  <si>
    <t>인천광역시 서구 봉오대로318번길 6 104동 205호（가정동, 대우사원아파트）</t>
  </si>
  <si>
    <t>인천광역시 서구 고산후로 176  102호（원당동, ）</t>
  </si>
  <si>
    <t>인천광역시 서구 길주로88번길 8-37  （석남동, ）</t>
  </si>
  <si>
    <t>인천광역시 서구 석남로 90-8 라동 B02호（석남동, 중앙주택）</t>
  </si>
  <si>
    <t>인천광역시 서구 건지로249번길 33  2층호（석남동, ）</t>
  </si>
  <si>
    <t>인천광역시 서구 검단로 851 106동 701호（불로동, 동부아파트）</t>
  </si>
  <si>
    <t>인천광역시 서구 불로동  산 193번지 1통 2반</t>
  </si>
  <si>
    <t>인천광역시 서구 건지로 402 101동 1502호（가좌동, 가좌한신휴플러스아파트）</t>
  </si>
  <si>
    <t>인천광역시 서구 청라한울로 17 385동 1403호（경서동, 청라한라비발디）</t>
  </si>
  <si>
    <t>인천광역시 서구 석남로 86 A동 104호（석남동, 삼양연립）</t>
  </si>
  <si>
    <t>인천광역시 서구 마전동  9번지 2호 2통 1반</t>
  </si>
  <si>
    <t>인천광역시 서구 청라커낼로 297 342동 704호（경서동, 청라상록힐스테이트）</t>
  </si>
  <si>
    <t>인천광역시 서구 검단로 851 108동 1303호（불로동, 동부아파트）</t>
  </si>
  <si>
    <t>인천광역시 서구 중봉대로586번길 22 102동 1801호（연희동, 청라풍림엑슬루타워）</t>
  </si>
  <si>
    <t>인천광역시 서구 장고개로 340 나동 101호（가좌동, 한마음아파트）</t>
  </si>
  <si>
    <t>인천광역시 서구 심곡로56번길 16 103동 B01호（심곡동, 금호빌라）</t>
  </si>
  <si>
    <t>인천광역시 서구 솔빛로 93 502동 2903호（경서동, 청라SK VIEW）</t>
  </si>
  <si>
    <t>인천광역시 서구 경서로31번길 47 , 206동 202호 （경서동, 가이아샹베르2차아파트）</t>
  </si>
  <si>
    <t>인천광역시 서구 신석로 71 101동 1104호（석남동, 월드메르디앙）</t>
  </si>
  <si>
    <t>인천광역시 서구 신석로111번길 22  302호（석남동, 한화수풀림아파트）</t>
  </si>
  <si>
    <t>인천광역시 서구 마전동  404번지 4통 2반</t>
  </si>
  <si>
    <t>인천광역시 서구 승학로 198 103동 1304호（심곡동, 극동아파트）</t>
  </si>
  <si>
    <t>인천광역시 서구 여우재로75번길 15 115동 202호（가좌동, 한신타운）</t>
  </si>
  <si>
    <t>인천광역시 서구 검단로 834 103동 204호（불로동, 퀸스타운 신명아파트）</t>
  </si>
  <si>
    <t>인천광역시 서구 청마로134번길 10-25  202호（당하동, 당하지구57블록10롯트）</t>
  </si>
  <si>
    <t>인천광역시 서구 고래울로 7 114동 207호（가좌동, 주공아파트）</t>
  </si>
  <si>
    <t>인천광역시 서구 청라에메랄드로 113 233동 1105호（연희동, 중흥S클래스아파트）</t>
  </si>
  <si>
    <t>인천광역시 서구 명가골로 23 가동 101호（석남동, 대성빌라）</t>
  </si>
  <si>
    <t>인천광역시 서구 청라커낼로 163 482동 802호（경서동, 청라29블럭 호반베르디움）</t>
  </si>
  <si>
    <t>인천광역시 서구 심곡로 11 104동 809호（심곡동, 광명아파트）</t>
  </si>
  <si>
    <t>인천광역시 서구 청라라임로 17 122동 502호（연희동, 힐데스하임）</t>
  </si>
  <si>
    <t>인천광역시 서구 검암로20번길 47 202동 1806호（검암동, 풍림아이원）</t>
  </si>
  <si>
    <t>인천광역시 서구 원당대로840번길 22 510동 1402호（당하동, 신안실크밸리아파트）</t>
  </si>
  <si>
    <t>인천광역시 서구 가정로190번길 4  （석남동, ）</t>
  </si>
  <si>
    <t>인천광역시 서구 칠천왕로 11 3동 202호（석남동, 신성빌라）</t>
  </si>
  <si>
    <t>인천광역시 서구 가석로 186 105동 501호（석남동, 효마을타운）</t>
  </si>
  <si>
    <t>인천광역시 서구 길주로135번길 24-1 나동 402호（석남동, 영성빌라）</t>
  </si>
  <si>
    <t>인천광역시 서구 원창로229번길 31  （가정동, ）</t>
  </si>
  <si>
    <t>인천광역시 서구 새오개로95번길 1 , 203호（신현동, 대성하이츠빌라）</t>
  </si>
  <si>
    <t>인천광역시 서구 원적로95번길 16 가동 609호（가좌동, 동진아파트）</t>
  </si>
  <si>
    <t>인천광역시 서구 검단로 851 108동 801호（불로동, 동부아파트）</t>
  </si>
  <si>
    <t>인천광역시 서구 가정로223번길 28 103동 1302호（석남동, 금호어울림아파트）</t>
  </si>
  <si>
    <t>경기도 시흥시 월곶중앙로 87-1  401호（월곶동, ）</t>
  </si>
  <si>
    <t>인천광역시 서구 오동로 32 203동 1404호（왕길동, 검단자이2단지）</t>
  </si>
  <si>
    <t>인천광역시 서구 청라커낼로 163 488동 1204호（경서동, 청라29블럭 호반베르디움）</t>
  </si>
  <si>
    <t>인천광역시 서구 거북로46번길 4 （석남동）</t>
  </si>
  <si>
    <t>인천광역시 서구 봉수대로1440번길 29 106동 201호（왕길동, 신명스카이뷰드림아파트）</t>
  </si>
  <si>
    <t>인천광역시 서구 염곡로 128-10 6동 303호（가좌동, 한일빌라）</t>
  </si>
  <si>
    <t>인천광역시 서구 건지로348번길 44  （가좌동, ）</t>
  </si>
  <si>
    <t>인천광역시 서구 승학로 198 101동 2305호（심곡동, 극동아파트）</t>
  </si>
  <si>
    <t>인천광역시 서구 서달로116번길 3-10  （석남동, ）</t>
  </si>
  <si>
    <t>인천광역시 서구 원적로37번길 9 B동 205호（가좌동, 상아아파트）</t>
  </si>
  <si>
    <t>인천광역시 서구 검암로20번길 15  301호（검암동, 삼영그랜드파크）</t>
  </si>
  <si>
    <t>인천광역시 서구 새오개로 53 104동 908호（신현동, 효성아파트）</t>
  </si>
  <si>
    <t>인천광역시 서구 신진말로28번길 16 , 다동 305호（가좌동, 진흥아파트）</t>
  </si>
  <si>
    <t>인천광역시 서구 청라커낼로 232 , 409동 1501호（경서동, 청라LH）</t>
  </si>
  <si>
    <t>인천광역시 서구 경서로45번길 8-28 A동 403호（경서동, 칸타빌）</t>
  </si>
  <si>
    <t>인천광역시 서구 길주로142번길 51 가동 202호（석남동, 금강빌라）</t>
  </si>
  <si>
    <t>인천광역시 서구 가정로352번길 16  （가정동, ）</t>
  </si>
  <si>
    <t>인천광역시 서구 승학로 198 102동 604호（심곡동, 극동늘푸른아파트）</t>
  </si>
  <si>
    <t>인천광역시 서구 완정로92번길 28 107동 101호（마전동, 검단아이파크아파트 검단2지구22B1L외10필지）</t>
  </si>
  <si>
    <t>인천광역시 서구 봉오대로318번길 21 101동 1407호（가정동, 하나아파트）</t>
  </si>
  <si>
    <t>인천광역시 서구 신현동  254번지 4통 2반 주공아파트 22동 503호</t>
  </si>
  <si>
    <t>인천광역시 서구 장고개로309번길 29 302동 507호（가좌동, 진주아파트）</t>
  </si>
  <si>
    <t>인천광역시 서구 불로동  312번지 신명아파트 107동 302호</t>
  </si>
  <si>
    <t>경기도 부천시 오정구 까치로124번길 47-14 1동 103호（원종동, 태성쉐르빌）</t>
  </si>
  <si>
    <t>인천광역시 서구 청라에메랄드로 65 141동 703호（연희동, 서해그랑블）</t>
  </si>
  <si>
    <t>인천광역시 서구 율도로42번길 35  （석남동, ）</t>
  </si>
  <si>
    <t>인천광역시 서구 가현로 71 501동 1703호（마전동, 대원레스피아2차아파트 마전지구43블럭2,3롯트）</t>
  </si>
  <si>
    <t>인천광역시 서구 율도로16번길 28  1003호（석남동, 신광아파트）</t>
  </si>
  <si>
    <t>인천31루7234</t>
  </si>
  <si>
    <t>인천32너3087</t>
  </si>
  <si>
    <t>인천32더1238</t>
  </si>
  <si>
    <t>인천광역시 서구 봉수대로</t>
  </si>
  <si>
    <t>인천광역시 서구 에메랄드로</t>
  </si>
  <si>
    <t>차량번호</t>
    <phoneticPr fontId="2" type="noConversion"/>
  </si>
  <si>
    <t>주소</t>
    <phoneticPr fontId="2" type="noConversion"/>
  </si>
  <si>
    <t>부과예정금액</t>
    <phoneticPr fontId="2" type="noConversion"/>
  </si>
  <si>
    <t>연번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</si>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</sst>
</file>

<file path=xl/styles.xml><?xml version="1.0" encoding="utf-8"?>
<styleSheet xmlns="http://schemas.openxmlformats.org/spreadsheetml/2006/main">
  <numFmts count="3">
    <numFmt numFmtId="176" formatCode="0_ "/>
    <numFmt numFmtId="177" formatCode="####\-##\-##"/>
    <numFmt numFmtId="178" formatCode="#,##0_ "/>
  </numFmts>
  <fonts count="5">
    <font>
      <sz val="11"/>
      <color rgb="FF000000"/>
      <name val="돋움"/>
    </font>
    <font>
      <sz val="10"/>
      <color indexed="8"/>
      <name val="굴림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0" fillId="0" borderId="0" xfId="0" applyNumberFormat="1" applyFont="1" applyFill="1" applyBorder="1" applyAlignment="1" applyProtection="1">
      <alignment vertical="center"/>
    </xf>
    <xf numFmtId="49" fontId="1" fillId="0" borderId="1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176" fontId="3" fillId="0" borderId="2" xfId="0" applyNumberFormat="1" applyFont="1" applyFill="1" applyBorder="1" applyAlignment="1" applyProtection="1">
      <alignment horizontal="center" vertical="center"/>
    </xf>
    <xf numFmtId="177" fontId="4" fillId="0" borderId="2" xfId="0" applyNumberFormat="1" applyFont="1" applyBorder="1" applyAlignment="1">
      <alignment horizontal="center" vertical="center" wrapText="1"/>
    </xf>
    <xf numFmtId="178" fontId="4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0" xfId="0" applyFo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25"/>
  <sheetViews>
    <sheetView tabSelected="1" topLeftCell="B1" zoomScale="85" zoomScaleNormal="85" workbookViewId="0">
      <selection activeCell="G5" sqref="G5"/>
    </sheetView>
  </sheetViews>
  <sheetFormatPr defaultColWidth="12.6640625" defaultRowHeight="24" customHeight="1"/>
  <cols>
    <col min="1" max="1" width="9.33203125" hidden="1" customWidth="1"/>
    <col min="2" max="2" width="5.88671875" style="11" customWidth="1"/>
    <col min="3" max="3" width="11.33203125" style="9" customWidth="1"/>
    <col min="5" max="5" width="25.5546875" hidden="1" customWidth="1"/>
    <col min="6" max="6" width="17.88671875" customWidth="1"/>
    <col min="7" max="7" width="15.88671875" style="1" customWidth="1"/>
    <col min="9" max="9" width="6.21875" customWidth="1"/>
    <col min="10" max="10" width="7.77734375" customWidth="1"/>
    <col min="11" max="11" width="9.77734375" customWidth="1"/>
    <col min="12" max="12" width="8.33203125" customWidth="1"/>
    <col min="13" max="13" width="9.109375" customWidth="1"/>
    <col min="17" max="17" width="9.77734375" customWidth="1"/>
    <col min="18" max="18" width="9.5546875" customWidth="1"/>
  </cols>
  <sheetData>
    <row r="1" spans="1:18" ht="24" customHeight="1">
      <c r="A1" s="2" t="s">
        <v>285</v>
      </c>
      <c r="B1" s="12" t="s">
        <v>839</v>
      </c>
      <c r="C1" s="13" t="s">
        <v>836</v>
      </c>
      <c r="D1" s="13" t="s">
        <v>95</v>
      </c>
      <c r="E1" s="14" t="s">
        <v>561</v>
      </c>
      <c r="F1" s="13" t="s">
        <v>837</v>
      </c>
      <c r="G1" s="15" t="s">
        <v>22</v>
      </c>
      <c r="H1" s="13" t="s">
        <v>20</v>
      </c>
      <c r="I1" s="13" t="s">
        <v>103</v>
      </c>
      <c r="J1" s="13" t="s">
        <v>96</v>
      </c>
      <c r="K1" s="13" t="s">
        <v>21</v>
      </c>
      <c r="L1" s="13" t="s">
        <v>17</v>
      </c>
      <c r="M1" s="13" t="s">
        <v>16</v>
      </c>
      <c r="N1" s="14" t="s">
        <v>557</v>
      </c>
      <c r="O1" s="14" t="s">
        <v>558</v>
      </c>
      <c r="P1" s="14" t="s">
        <v>838</v>
      </c>
      <c r="Q1" s="14" t="s">
        <v>559</v>
      </c>
      <c r="R1" s="14" t="s">
        <v>560</v>
      </c>
    </row>
    <row r="2" spans="1:18" ht="24" customHeight="1">
      <c r="A2" s="2" t="s">
        <v>286</v>
      </c>
      <c r="B2" s="10" t="s">
        <v>840</v>
      </c>
      <c r="C2" s="8" t="str">
        <f>TEXT(MID(A2,1,5),0)&amp;"**"</f>
        <v>01고62**</v>
      </c>
      <c r="D2" s="3" t="s">
        <v>92</v>
      </c>
      <c r="E2" s="4" t="s">
        <v>562</v>
      </c>
      <c r="F2" s="3" t="str">
        <f t="shared" ref="F2:F34" si="0">LEFT(E2,12)</f>
        <v>인천광역시 서구 봉수대</v>
      </c>
      <c r="G2" s="5">
        <v>1443403125727</v>
      </c>
      <c r="H2" s="3">
        <v>10316558</v>
      </c>
      <c r="I2" s="3" t="s">
        <v>102</v>
      </c>
      <c r="J2" s="3" t="s">
        <v>18</v>
      </c>
      <c r="K2" s="3" t="s">
        <v>19</v>
      </c>
      <c r="L2" s="3" t="s">
        <v>23</v>
      </c>
      <c r="M2" s="3" t="s">
        <v>24</v>
      </c>
      <c r="N2" s="6">
        <v>20130503</v>
      </c>
      <c r="O2" s="6">
        <v>20130531</v>
      </c>
      <c r="P2" s="7">
        <v>292950</v>
      </c>
      <c r="Q2" s="7">
        <v>279000</v>
      </c>
      <c r="R2" s="7">
        <v>13950</v>
      </c>
    </row>
    <row r="3" spans="1:18" ht="24" customHeight="1">
      <c r="A3" s="2" t="s">
        <v>287</v>
      </c>
      <c r="B3" s="10" t="s">
        <v>841</v>
      </c>
      <c r="C3" s="8" t="str">
        <f>TEXT(MID(A3,1,5),0)&amp;"**"</f>
        <v>01라51**</v>
      </c>
      <c r="D3" s="3" t="s">
        <v>100</v>
      </c>
      <c r="E3" s="4" t="s">
        <v>563</v>
      </c>
      <c r="F3" s="3" t="str">
        <f t="shared" si="0"/>
        <v>인천광역시 서구 서곶로</v>
      </c>
      <c r="G3" s="5">
        <v>1443403125728</v>
      </c>
      <c r="H3" s="3">
        <v>10316558</v>
      </c>
      <c r="I3" s="3" t="s">
        <v>102</v>
      </c>
      <c r="J3" s="3" t="s">
        <v>18</v>
      </c>
      <c r="K3" s="3" t="s">
        <v>19</v>
      </c>
      <c r="L3" s="3" t="s">
        <v>23</v>
      </c>
      <c r="M3" s="3" t="s">
        <v>24</v>
      </c>
      <c r="N3" s="6">
        <v>20130503</v>
      </c>
      <c r="O3" s="6">
        <v>20130531</v>
      </c>
      <c r="P3" s="7">
        <v>166950</v>
      </c>
      <c r="Q3" s="7">
        <v>159000</v>
      </c>
      <c r="R3" s="7">
        <v>7950</v>
      </c>
    </row>
    <row r="4" spans="1:18" ht="24" customHeight="1">
      <c r="A4" s="2" t="s">
        <v>288</v>
      </c>
      <c r="B4" s="10" t="s">
        <v>842</v>
      </c>
      <c r="C4" s="8" t="str">
        <f>TEXT(MID(A4,1,5),0)&amp;"**"</f>
        <v>01러90**</v>
      </c>
      <c r="D4" s="3" t="s">
        <v>101</v>
      </c>
      <c r="E4" s="4" t="s">
        <v>564</v>
      </c>
      <c r="F4" s="3" t="str">
        <f t="shared" si="0"/>
        <v>인천광역시 서구 승학로</v>
      </c>
      <c r="G4" s="5">
        <v>1443403125729</v>
      </c>
      <c r="H4" s="3">
        <v>10316558</v>
      </c>
      <c r="I4" s="3" t="s">
        <v>102</v>
      </c>
      <c r="J4" s="3" t="s">
        <v>18</v>
      </c>
      <c r="K4" s="3" t="s">
        <v>19</v>
      </c>
      <c r="L4" s="3" t="s">
        <v>23</v>
      </c>
      <c r="M4" s="3" t="s">
        <v>12</v>
      </c>
      <c r="N4" s="6">
        <v>20130503</v>
      </c>
      <c r="O4" s="6">
        <v>20130531</v>
      </c>
      <c r="P4" s="7">
        <v>15750</v>
      </c>
      <c r="Q4" s="7">
        <v>15000</v>
      </c>
      <c r="R4" s="7">
        <v>750</v>
      </c>
    </row>
    <row r="5" spans="1:18" ht="24" customHeight="1">
      <c r="A5" s="2" t="s">
        <v>289</v>
      </c>
      <c r="B5" s="10" t="s">
        <v>843</v>
      </c>
      <c r="C5" s="8" t="str">
        <f>TEXT(MID(A5,1,5),0)&amp;"**"</f>
        <v>01보41**</v>
      </c>
      <c r="D5" s="3" t="s">
        <v>99</v>
      </c>
      <c r="E5" s="4" t="s">
        <v>565</v>
      </c>
      <c r="F5" s="3" t="str">
        <f t="shared" si="0"/>
        <v>인천광역시 서구 검암로</v>
      </c>
      <c r="G5" s="5">
        <v>1443403125730</v>
      </c>
      <c r="H5" s="3">
        <v>10316558</v>
      </c>
      <c r="I5" s="3" t="s">
        <v>102</v>
      </c>
      <c r="J5" s="3" t="s">
        <v>18</v>
      </c>
      <c r="K5" s="3" t="s">
        <v>19</v>
      </c>
      <c r="L5" s="3" t="s">
        <v>23</v>
      </c>
      <c r="M5" s="3" t="s">
        <v>12</v>
      </c>
      <c r="N5" s="6">
        <v>20130503</v>
      </c>
      <c r="O5" s="6">
        <v>20130531</v>
      </c>
      <c r="P5" s="7">
        <v>15750</v>
      </c>
      <c r="Q5" s="7">
        <v>15000</v>
      </c>
      <c r="R5" s="7">
        <v>750</v>
      </c>
    </row>
    <row r="6" spans="1:18" ht="24" customHeight="1">
      <c r="A6" s="2" t="s">
        <v>290</v>
      </c>
      <c r="B6" s="10" t="s">
        <v>844</v>
      </c>
      <c r="C6" s="8" t="str">
        <f>TEXT(MID(A6,1,5),0)&amp;"**"</f>
        <v>01서10**</v>
      </c>
      <c r="D6" s="3" t="s">
        <v>97</v>
      </c>
      <c r="E6" s="4" t="s">
        <v>566</v>
      </c>
      <c r="F6" s="3" t="str">
        <f t="shared" si="0"/>
        <v>인천광역시 서구 서달로</v>
      </c>
      <c r="G6" s="5">
        <v>1443403125731</v>
      </c>
      <c r="H6" s="3">
        <v>10316558</v>
      </c>
      <c r="I6" s="3" t="s">
        <v>102</v>
      </c>
      <c r="J6" s="3" t="s">
        <v>18</v>
      </c>
      <c r="K6" s="3" t="s">
        <v>19</v>
      </c>
      <c r="L6" s="3" t="s">
        <v>23</v>
      </c>
      <c r="M6" s="3" t="s">
        <v>12</v>
      </c>
      <c r="N6" s="6">
        <v>20130503</v>
      </c>
      <c r="O6" s="6">
        <v>20130531</v>
      </c>
      <c r="P6" s="7">
        <v>15750</v>
      </c>
      <c r="Q6" s="7">
        <v>15000</v>
      </c>
      <c r="R6" s="7">
        <v>750</v>
      </c>
    </row>
    <row r="7" spans="1:18" ht="24" customHeight="1">
      <c r="A7" s="2" t="s">
        <v>291</v>
      </c>
      <c r="B7" s="10" t="s">
        <v>845</v>
      </c>
      <c r="C7" s="8" t="str">
        <f>TEXT(MID(A7,1,5),0)&amp;"**"</f>
        <v>02가12**</v>
      </c>
      <c r="D7" s="3" t="s">
        <v>98</v>
      </c>
      <c r="E7" s="4" t="s">
        <v>567</v>
      </c>
      <c r="F7" s="3" t="str">
        <f t="shared" si="0"/>
        <v>인천광역시 서구 청라커</v>
      </c>
      <c r="G7" s="5">
        <v>1443403125732</v>
      </c>
      <c r="H7" s="3">
        <v>10316558</v>
      </c>
      <c r="I7" s="3" t="s">
        <v>102</v>
      </c>
      <c r="J7" s="3" t="s">
        <v>18</v>
      </c>
      <c r="K7" s="3" t="s">
        <v>19</v>
      </c>
      <c r="L7" s="3" t="s">
        <v>23</v>
      </c>
      <c r="M7" s="3" t="s">
        <v>12</v>
      </c>
      <c r="N7" s="6">
        <v>20130503</v>
      </c>
      <c r="O7" s="6">
        <v>20130531</v>
      </c>
      <c r="P7" s="7">
        <v>15750</v>
      </c>
      <c r="Q7" s="7">
        <v>15000</v>
      </c>
      <c r="R7" s="7">
        <v>750</v>
      </c>
    </row>
    <row r="8" spans="1:18" ht="24" customHeight="1">
      <c r="A8" s="2" t="s">
        <v>292</v>
      </c>
      <c r="B8" s="10" t="s">
        <v>846</v>
      </c>
      <c r="C8" s="8" t="str">
        <f>TEXT(MID(A8,1,5),0)&amp;"**"</f>
        <v>02구66**</v>
      </c>
      <c r="D8" s="3" t="s">
        <v>93</v>
      </c>
      <c r="E8" s="4" t="s">
        <v>568</v>
      </c>
      <c r="F8" s="3" t="str">
        <f t="shared" si="0"/>
        <v>인천광역시 서구 봉화로</v>
      </c>
      <c r="G8" s="5">
        <v>1443403125733</v>
      </c>
      <c r="H8" s="3">
        <v>10316558</v>
      </c>
      <c r="I8" s="3" t="s">
        <v>102</v>
      </c>
      <c r="J8" s="3" t="s">
        <v>18</v>
      </c>
      <c r="K8" s="3" t="s">
        <v>19</v>
      </c>
      <c r="L8" s="3" t="s">
        <v>23</v>
      </c>
      <c r="M8" s="3" t="s">
        <v>12</v>
      </c>
      <c r="N8" s="6">
        <v>20130503</v>
      </c>
      <c r="O8" s="6">
        <v>20130531</v>
      </c>
      <c r="P8" s="7">
        <v>15750</v>
      </c>
      <c r="Q8" s="7">
        <v>15000</v>
      </c>
      <c r="R8" s="7">
        <v>750</v>
      </c>
    </row>
    <row r="9" spans="1:18" ht="24" customHeight="1">
      <c r="A9" s="2" t="s">
        <v>293</v>
      </c>
      <c r="B9" s="10" t="s">
        <v>847</v>
      </c>
      <c r="C9" s="8" t="str">
        <f>TEXT(MID(A9,1,5),0)&amp;"**"</f>
        <v>02저10**</v>
      </c>
      <c r="D9" s="3" t="s">
        <v>94</v>
      </c>
      <c r="E9" s="4" t="s">
        <v>569</v>
      </c>
      <c r="F9" s="3" t="str">
        <f t="shared" si="0"/>
        <v>인천광역시 서구 완정로</v>
      </c>
      <c r="G9" s="5">
        <v>1443403125734</v>
      </c>
      <c r="H9" s="3">
        <v>10316558</v>
      </c>
      <c r="I9" s="3" t="s">
        <v>102</v>
      </c>
      <c r="J9" s="3" t="s">
        <v>18</v>
      </c>
      <c r="K9" s="3" t="s">
        <v>19</v>
      </c>
      <c r="L9" s="3" t="s">
        <v>23</v>
      </c>
      <c r="M9" s="3" t="s">
        <v>12</v>
      </c>
      <c r="N9" s="6">
        <v>20130503</v>
      </c>
      <c r="O9" s="6">
        <v>20130531</v>
      </c>
      <c r="P9" s="7">
        <v>15750</v>
      </c>
      <c r="Q9" s="7">
        <v>15000</v>
      </c>
      <c r="R9" s="7">
        <v>750</v>
      </c>
    </row>
    <row r="10" spans="1:18" ht="24" customHeight="1">
      <c r="A10" s="2" t="s">
        <v>294</v>
      </c>
      <c r="B10" s="10" t="s">
        <v>848</v>
      </c>
      <c r="C10" s="8" t="str">
        <f>TEXT(MID(A10,1,5),0)&amp;"**"</f>
        <v>03구62**</v>
      </c>
      <c r="D10" s="3" t="s">
        <v>266</v>
      </c>
      <c r="E10" s="4" t="s">
        <v>570</v>
      </c>
      <c r="F10" s="3" t="str">
        <f t="shared" si="0"/>
        <v>인천광역시 서구 완정로</v>
      </c>
      <c r="G10" s="5">
        <v>1443403125735</v>
      </c>
      <c r="H10" s="3">
        <v>10316558</v>
      </c>
      <c r="I10" s="3" t="s">
        <v>102</v>
      </c>
      <c r="J10" s="3" t="s">
        <v>18</v>
      </c>
      <c r="K10" s="3" t="s">
        <v>19</v>
      </c>
      <c r="L10" s="3" t="s">
        <v>23</v>
      </c>
      <c r="M10" s="3" t="s">
        <v>12</v>
      </c>
      <c r="N10" s="6">
        <v>20130503</v>
      </c>
      <c r="O10" s="6">
        <v>20130531</v>
      </c>
      <c r="P10" s="7">
        <v>185850</v>
      </c>
      <c r="Q10" s="7">
        <v>177000</v>
      </c>
      <c r="R10" s="7">
        <v>8850</v>
      </c>
    </row>
    <row r="11" spans="1:18" ht="24" customHeight="1">
      <c r="A11" s="2" t="s">
        <v>295</v>
      </c>
      <c r="B11" s="10" t="s">
        <v>849</v>
      </c>
      <c r="C11" s="8" t="str">
        <f>TEXT(MID(A11,1,5),0)&amp;"**"</f>
        <v>03노48**</v>
      </c>
      <c r="D11" s="3" t="s">
        <v>265</v>
      </c>
      <c r="E11" s="4" t="s">
        <v>571</v>
      </c>
      <c r="F11" s="3" t="str">
        <f t="shared" si="0"/>
        <v>인천광역시 서구 서달로</v>
      </c>
      <c r="G11" s="5">
        <v>1443403125736</v>
      </c>
      <c r="H11" s="3">
        <v>10316558</v>
      </c>
      <c r="I11" s="3" t="s">
        <v>102</v>
      </c>
      <c r="J11" s="3" t="s">
        <v>18</v>
      </c>
      <c r="K11" s="3" t="s">
        <v>19</v>
      </c>
      <c r="L11" s="3" t="s">
        <v>23</v>
      </c>
      <c r="M11" s="3" t="s">
        <v>12</v>
      </c>
      <c r="N11" s="6">
        <v>20130503</v>
      </c>
      <c r="O11" s="6">
        <v>20130531</v>
      </c>
      <c r="P11" s="7">
        <v>15750</v>
      </c>
      <c r="Q11" s="7">
        <v>15000</v>
      </c>
      <c r="R11" s="7">
        <v>750</v>
      </c>
    </row>
    <row r="12" spans="1:18" ht="24" customHeight="1">
      <c r="A12" s="2" t="s">
        <v>296</v>
      </c>
      <c r="B12" s="10" t="s">
        <v>850</v>
      </c>
      <c r="C12" s="8" t="str">
        <f>TEXT(MID(A12,1,5),0)&amp;"**"</f>
        <v>03주95**</v>
      </c>
      <c r="D12" s="3" t="s">
        <v>267</v>
      </c>
      <c r="E12" s="4" t="s">
        <v>572</v>
      </c>
      <c r="F12" s="3" t="str">
        <f t="shared" si="0"/>
        <v>인천광역시 서구 건지로</v>
      </c>
      <c r="G12" s="5">
        <v>1443403125737</v>
      </c>
      <c r="H12" s="3">
        <v>10316558</v>
      </c>
      <c r="I12" s="3" t="s">
        <v>102</v>
      </c>
      <c r="J12" s="3" t="s">
        <v>18</v>
      </c>
      <c r="K12" s="3" t="s">
        <v>19</v>
      </c>
      <c r="L12" s="3" t="s">
        <v>23</v>
      </c>
      <c r="M12" s="3" t="s">
        <v>12</v>
      </c>
      <c r="N12" s="6">
        <v>20130503</v>
      </c>
      <c r="O12" s="6">
        <v>20130531</v>
      </c>
      <c r="P12" s="7">
        <v>15750</v>
      </c>
      <c r="Q12" s="7">
        <v>15000</v>
      </c>
      <c r="R12" s="7">
        <v>750</v>
      </c>
    </row>
    <row r="13" spans="1:18" ht="24" customHeight="1">
      <c r="A13" s="2" t="s">
        <v>297</v>
      </c>
      <c r="B13" s="10" t="s">
        <v>851</v>
      </c>
      <c r="C13" s="8" t="str">
        <f>TEXT(MID(A13,1,5),0)&amp;"**"</f>
        <v>03주96**</v>
      </c>
      <c r="D13" s="3" t="s">
        <v>268</v>
      </c>
      <c r="E13" s="4" t="s">
        <v>573</v>
      </c>
      <c r="F13" s="3" t="str">
        <f t="shared" si="0"/>
        <v>인천광역시 서구 완정로</v>
      </c>
      <c r="G13" s="5">
        <v>1443403125738</v>
      </c>
      <c r="H13" s="3">
        <v>10316558</v>
      </c>
      <c r="I13" s="3" t="s">
        <v>102</v>
      </c>
      <c r="J13" s="3" t="s">
        <v>18</v>
      </c>
      <c r="K13" s="3" t="s">
        <v>19</v>
      </c>
      <c r="L13" s="3" t="s">
        <v>23</v>
      </c>
      <c r="M13" s="3" t="s">
        <v>12</v>
      </c>
      <c r="N13" s="6">
        <v>20130503</v>
      </c>
      <c r="O13" s="6">
        <v>20130531</v>
      </c>
      <c r="P13" s="7">
        <v>15750</v>
      </c>
      <c r="Q13" s="7">
        <v>15000</v>
      </c>
      <c r="R13" s="7">
        <v>750</v>
      </c>
    </row>
    <row r="14" spans="1:18" ht="24" customHeight="1">
      <c r="A14" s="2" t="s">
        <v>298</v>
      </c>
      <c r="B14" s="10" t="s">
        <v>852</v>
      </c>
      <c r="C14" s="8" t="str">
        <f>TEXT(MID(A14,1,5),0)&amp;"**"</f>
        <v>07머71**</v>
      </c>
      <c r="D14" s="3" t="s">
        <v>264</v>
      </c>
      <c r="E14" s="4" t="s">
        <v>574</v>
      </c>
      <c r="F14" s="3" t="str">
        <f t="shared" si="0"/>
        <v>인천광역시 서구 서달로</v>
      </c>
      <c r="G14" s="5">
        <v>1443403125741</v>
      </c>
      <c r="H14" s="3">
        <v>10316558</v>
      </c>
      <c r="I14" s="3" t="s">
        <v>102</v>
      </c>
      <c r="J14" s="3" t="s">
        <v>18</v>
      </c>
      <c r="K14" s="3" t="s">
        <v>19</v>
      </c>
      <c r="L14" s="3" t="s">
        <v>23</v>
      </c>
      <c r="M14" s="3" t="s">
        <v>12</v>
      </c>
      <c r="N14" s="6">
        <v>20130503</v>
      </c>
      <c r="O14" s="6">
        <v>20130531</v>
      </c>
      <c r="P14" s="7">
        <v>15750</v>
      </c>
      <c r="Q14" s="7">
        <v>15000</v>
      </c>
      <c r="R14" s="7">
        <v>750</v>
      </c>
    </row>
    <row r="15" spans="1:18" ht="24" customHeight="1">
      <c r="A15" s="2" t="s">
        <v>299</v>
      </c>
      <c r="B15" s="10" t="s">
        <v>853</v>
      </c>
      <c r="C15" s="8" t="str">
        <f>TEXT(MID(A15,1,5),0)&amp;"**"</f>
        <v>12라62**</v>
      </c>
      <c r="D15" s="3" t="s">
        <v>259</v>
      </c>
      <c r="E15" s="4" t="s">
        <v>575</v>
      </c>
      <c r="F15" s="3" t="str">
        <f t="shared" si="0"/>
        <v>인천광역시 서구 서달로</v>
      </c>
      <c r="G15" s="5">
        <v>1443403125742</v>
      </c>
      <c r="H15" s="3">
        <v>10316558</v>
      </c>
      <c r="I15" s="3" t="s">
        <v>102</v>
      </c>
      <c r="J15" s="3" t="s">
        <v>18</v>
      </c>
      <c r="K15" s="3" t="s">
        <v>19</v>
      </c>
      <c r="L15" s="3" t="s">
        <v>23</v>
      </c>
      <c r="M15" s="3" t="s">
        <v>12</v>
      </c>
      <c r="N15" s="6">
        <v>20130503</v>
      </c>
      <c r="O15" s="6">
        <v>20130531</v>
      </c>
      <c r="P15" s="7">
        <v>66150</v>
      </c>
      <c r="Q15" s="7">
        <v>63000</v>
      </c>
      <c r="R15" s="7">
        <v>3150</v>
      </c>
    </row>
    <row r="16" spans="1:18" ht="24" customHeight="1">
      <c r="A16" s="2" t="s">
        <v>300</v>
      </c>
      <c r="B16" s="10" t="s">
        <v>854</v>
      </c>
      <c r="C16" s="8" t="str">
        <f>TEXT(MID(A16,1,5),0)&amp;"**"</f>
        <v>12무12**</v>
      </c>
      <c r="D16" s="3" t="s">
        <v>263</v>
      </c>
      <c r="E16" s="4" t="s">
        <v>576</v>
      </c>
      <c r="F16" s="3" t="str">
        <f t="shared" si="0"/>
        <v>인천광역시 서구 가정로</v>
      </c>
      <c r="G16" s="5">
        <v>1443403125743</v>
      </c>
      <c r="H16" s="3">
        <v>10316558</v>
      </c>
      <c r="I16" s="3" t="s">
        <v>102</v>
      </c>
      <c r="J16" s="3" t="s">
        <v>18</v>
      </c>
      <c r="K16" s="3" t="s">
        <v>19</v>
      </c>
      <c r="L16" s="3" t="s">
        <v>23</v>
      </c>
      <c r="M16" s="3" t="s">
        <v>12</v>
      </c>
      <c r="N16" s="6">
        <v>20130503</v>
      </c>
      <c r="O16" s="6">
        <v>20130531</v>
      </c>
      <c r="P16" s="7">
        <v>15750</v>
      </c>
      <c r="Q16" s="7">
        <v>15000</v>
      </c>
      <c r="R16" s="7">
        <v>750</v>
      </c>
    </row>
    <row r="17" spans="1:18" ht="24" customHeight="1">
      <c r="A17" s="2" t="s">
        <v>301</v>
      </c>
      <c r="B17" s="10" t="s">
        <v>855</v>
      </c>
      <c r="C17" s="8" t="str">
        <f>TEXT(MID(A17,1,5),0)&amp;"**"</f>
        <v>12서69**</v>
      </c>
      <c r="D17" s="3" t="s">
        <v>262</v>
      </c>
      <c r="E17" s="4" t="s">
        <v>577</v>
      </c>
      <c r="F17" s="3" t="str">
        <f t="shared" si="0"/>
        <v>인천광역시 서구 가남로</v>
      </c>
      <c r="G17" s="5">
        <v>1443403125744</v>
      </c>
      <c r="H17" s="3">
        <v>10316558</v>
      </c>
      <c r="I17" s="3" t="s">
        <v>102</v>
      </c>
      <c r="J17" s="3" t="s">
        <v>18</v>
      </c>
      <c r="K17" s="3" t="s">
        <v>19</v>
      </c>
      <c r="L17" s="3" t="s">
        <v>23</v>
      </c>
      <c r="M17" s="3" t="s">
        <v>12</v>
      </c>
      <c r="N17" s="6">
        <v>20130503</v>
      </c>
      <c r="O17" s="6">
        <v>20130531</v>
      </c>
      <c r="P17" s="7">
        <v>248850</v>
      </c>
      <c r="Q17" s="7">
        <v>237000</v>
      </c>
      <c r="R17" s="7">
        <v>11850</v>
      </c>
    </row>
    <row r="18" spans="1:18" ht="24" customHeight="1">
      <c r="A18" s="2" t="s">
        <v>302</v>
      </c>
      <c r="B18" s="10" t="s">
        <v>856</v>
      </c>
      <c r="C18" s="8" t="str">
        <f>TEXT(MID(A18,1,5),0)&amp;"**"</f>
        <v>13무27**</v>
      </c>
      <c r="D18" s="3" t="s">
        <v>261</v>
      </c>
      <c r="E18" s="4" t="s">
        <v>578</v>
      </c>
      <c r="F18" s="3" t="str">
        <f t="shared" si="0"/>
        <v>인천광역시 서구 연희로</v>
      </c>
      <c r="G18" s="5">
        <v>1443403125746</v>
      </c>
      <c r="H18" s="3">
        <v>10316558</v>
      </c>
      <c r="I18" s="3" t="s">
        <v>102</v>
      </c>
      <c r="J18" s="3" t="s">
        <v>18</v>
      </c>
      <c r="K18" s="3" t="s">
        <v>19</v>
      </c>
      <c r="L18" s="3" t="s">
        <v>23</v>
      </c>
      <c r="M18" s="3" t="s">
        <v>24</v>
      </c>
      <c r="N18" s="6">
        <v>20130503</v>
      </c>
      <c r="O18" s="6">
        <v>20130531</v>
      </c>
      <c r="P18" s="7">
        <v>15750</v>
      </c>
      <c r="Q18" s="7">
        <v>15000</v>
      </c>
      <c r="R18" s="7">
        <v>750</v>
      </c>
    </row>
    <row r="19" spans="1:18" ht="24" customHeight="1">
      <c r="A19" s="2" t="s">
        <v>303</v>
      </c>
      <c r="B19" s="10" t="s">
        <v>857</v>
      </c>
      <c r="C19" s="8" t="str">
        <f>TEXT(MID(A19,1,5),0)&amp;"**"</f>
        <v>14러17**</v>
      </c>
      <c r="D19" s="3" t="s">
        <v>256</v>
      </c>
      <c r="E19" s="4" t="s">
        <v>579</v>
      </c>
      <c r="F19" s="3" t="str">
        <f t="shared" si="0"/>
        <v>인천광역시 남구 매소홀</v>
      </c>
      <c r="G19" s="5">
        <v>1443403125748</v>
      </c>
      <c r="H19" s="3">
        <v>10316558</v>
      </c>
      <c r="I19" s="3" t="s">
        <v>102</v>
      </c>
      <c r="J19" s="3" t="s">
        <v>18</v>
      </c>
      <c r="K19" s="3" t="s">
        <v>19</v>
      </c>
      <c r="L19" s="3" t="s">
        <v>23</v>
      </c>
      <c r="M19" s="3" t="s">
        <v>12</v>
      </c>
      <c r="N19" s="6">
        <v>20130503</v>
      </c>
      <c r="O19" s="6">
        <v>20130531</v>
      </c>
      <c r="P19" s="7">
        <v>15750</v>
      </c>
      <c r="Q19" s="7">
        <v>15000</v>
      </c>
      <c r="R19" s="7">
        <v>750</v>
      </c>
    </row>
    <row r="20" spans="1:18" ht="24" customHeight="1">
      <c r="A20" s="2" t="s">
        <v>304</v>
      </c>
      <c r="B20" s="10" t="s">
        <v>858</v>
      </c>
      <c r="C20" s="8" t="str">
        <f>TEXT(MID(A20,1,5),0)&amp;"**"</f>
        <v>14서14**</v>
      </c>
      <c r="D20" s="3" t="s">
        <v>258</v>
      </c>
      <c r="E20" s="4" t="s">
        <v>580</v>
      </c>
      <c r="F20" s="3" t="str">
        <f t="shared" si="0"/>
        <v>인천광역시 서구 가정로</v>
      </c>
      <c r="G20" s="5">
        <v>1443403125749</v>
      </c>
      <c r="H20" s="3">
        <v>10316558</v>
      </c>
      <c r="I20" s="3" t="s">
        <v>102</v>
      </c>
      <c r="J20" s="3" t="s">
        <v>18</v>
      </c>
      <c r="K20" s="3" t="s">
        <v>19</v>
      </c>
      <c r="L20" s="3" t="s">
        <v>23</v>
      </c>
      <c r="M20" s="3" t="s">
        <v>12</v>
      </c>
      <c r="N20" s="6">
        <v>20130503</v>
      </c>
      <c r="O20" s="6">
        <v>20130531</v>
      </c>
      <c r="P20" s="7">
        <v>15750</v>
      </c>
      <c r="Q20" s="7">
        <v>15000</v>
      </c>
      <c r="R20" s="7">
        <v>750</v>
      </c>
    </row>
    <row r="21" spans="1:18" ht="24" customHeight="1">
      <c r="A21" s="2" t="s">
        <v>305</v>
      </c>
      <c r="B21" s="10" t="s">
        <v>859</v>
      </c>
      <c r="C21" s="8" t="str">
        <f>TEXT(MID(A21,1,5),0)&amp;"**"</f>
        <v>14서27**</v>
      </c>
      <c r="D21" s="3" t="s">
        <v>260</v>
      </c>
      <c r="E21" s="4" t="s">
        <v>581</v>
      </c>
      <c r="F21" s="3" t="str">
        <f t="shared" si="0"/>
        <v>인천광역시 서구 검단로</v>
      </c>
      <c r="G21" s="5">
        <v>1443403125750</v>
      </c>
      <c r="H21" s="3">
        <v>10316558</v>
      </c>
      <c r="I21" s="3" t="s">
        <v>102</v>
      </c>
      <c r="J21" s="3" t="s">
        <v>18</v>
      </c>
      <c r="K21" s="3" t="s">
        <v>19</v>
      </c>
      <c r="L21" s="3" t="s">
        <v>23</v>
      </c>
      <c r="M21" s="3" t="s">
        <v>12</v>
      </c>
      <c r="N21" s="6">
        <v>20130503</v>
      </c>
      <c r="O21" s="6">
        <v>20130531</v>
      </c>
      <c r="P21" s="7">
        <v>15750</v>
      </c>
      <c r="Q21" s="7">
        <v>15000</v>
      </c>
      <c r="R21" s="7">
        <v>750</v>
      </c>
    </row>
    <row r="22" spans="1:18" ht="24" customHeight="1">
      <c r="A22" s="2" t="s">
        <v>306</v>
      </c>
      <c r="B22" s="10" t="s">
        <v>860</v>
      </c>
      <c r="C22" s="8" t="str">
        <f>TEXT(MID(A22,1,5),0)&amp;"**"</f>
        <v>15더98**</v>
      </c>
      <c r="D22" s="3" t="s">
        <v>257</v>
      </c>
      <c r="E22" s="4" t="s">
        <v>582</v>
      </c>
      <c r="F22" s="3" t="str">
        <f t="shared" si="0"/>
        <v>인천광역시 서구 검단로</v>
      </c>
      <c r="G22" s="5">
        <v>1443403125751</v>
      </c>
      <c r="H22" s="3">
        <v>10316558</v>
      </c>
      <c r="I22" s="3" t="s">
        <v>102</v>
      </c>
      <c r="J22" s="3" t="s">
        <v>18</v>
      </c>
      <c r="K22" s="3" t="s">
        <v>19</v>
      </c>
      <c r="L22" s="3" t="s">
        <v>23</v>
      </c>
      <c r="M22" s="3" t="s">
        <v>12</v>
      </c>
      <c r="N22" s="6">
        <v>20130503</v>
      </c>
      <c r="O22" s="6">
        <v>20130531</v>
      </c>
      <c r="P22" s="7">
        <v>91350</v>
      </c>
      <c r="Q22" s="7">
        <v>87000</v>
      </c>
      <c r="R22" s="7">
        <v>4350</v>
      </c>
    </row>
    <row r="23" spans="1:18" ht="24" customHeight="1">
      <c r="A23" s="2" t="s">
        <v>307</v>
      </c>
      <c r="B23" s="10" t="s">
        <v>861</v>
      </c>
      <c r="C23" s="8" t="str">
        <f>TEXT(MID(A23,1,5),0)&amp;"**"</f>
        <v>16우85**</v>
      </c>
      <c r="D23" s="3" t="s">
        <v>255</v>
      </c>
      <c r="E23" s="4" t="s">
        <v>583</v>
      </c>
      <c r="F23" s="3" t="str">
        <f t="shared" si="0"/>
        <v>인천광역시 서구 서곶로</v>
      </c>
      <c r="G23" s="5">
        <v>1443403125754</v>
      </c>
      <c r="H23" s="3">
        <v>10316558</v>
      </c>
      <c r="I23" s="3" t="s">
        <v>102</v>
      </c>
      <c r="J23" s="3" t="s">
        <v>18</v>
      </c>
      <c r="K23" s="3" t="s">
        <v>19</v>
      </c>
      <c r="L23" s="3" t="s">
        <v>23</v>
      </c>
      <c r="M23" s="3" t="s">
        <v>24</v>
      </c>
      <c r="N23" s="6">
        <v>20130503</v>
      </c>
      <c r="O23" s="6">
        <v>20130531</v>
      </c>
      <c r="P23" s="7">
        <v>154350</v>
      </c>
      <c r="Q23" s="7">
        <v>147000</v>
      </c>
      <c r="R23" s="7">
        <v>7350</v>
      </c>
    </row>
    <row r="24" spans="1:18" ht="24" customHeight="1">
      <c r="A24" s="2" t="s">
        <v>308</v>
      </c>
      <c r="B24" s="10" t="s">
        <v>862</v>
      </c>
      <c r="C24" s="8" t="str">
        <f>TEXT(MID(A24,1,5),0)&amp;"**"</f>
        <v>18머38**</v>
      </c>
      <c r="D24" s="3" t="s">
        <v>254</v>
      </c>
      <c r="E24" s="4" t="s">
        <v>584</v>
      </c>
      <c r="F24" s="3" t="str">
        <f t="shared" si="0"/>
        <v>인천광역시 서구 가현로</v>
      </c>
      <c r="G24" s="5">
        <v>1443403125756</v>
      </c>
      <c r="H24" s="3">
        <v>10316558</v>
      </c>
      <c r="I24" s="3" t="s">
        <v>102</v>
      </c>
      <c r="J24" s="3" t="s">
        <v>18</v>
      </c>
      <c r="K24" s="3" t="s">
        <v>19</v>
      </c>
      <c r="L24" s="3" t="s">
        <v>23</v>
      </c>
      <c r="M24" s="3" t="s">
        <v>12</v>
      </c>
      <c r="N24" s="6">
        <v>20130503</v>
      </c>
      <c r="O24" s="6">
        <v>20130531</v>
      </c>
      <c r="P24" s="7">
        <v>122850</v>
      </c>
      <c r="Q24" s="7">
        <v>117000</v>
      </c>
      <c r="R24" s="7">
        <v>5850</v>
      </c>
    </row>
    <row r="25" spans="1:18" ht="24" customHeight="1">
      <c r="A25" s="2" t="s">
        <v>309</v>
      </c>
      <c r="B25" s="10" t="s">
        <v>863</v>
      </c>
      <c r="C25" s="8" t="str">
        <f>TEXT(MID(A25,1,5),0)&amp;"**"</f>
        <v>18수72**</v>
      </c>
      <c r="D25" s="3" t="s">
        <v>252</v>
      </c>
      <c r="E25" s="4" t="s">
        <v>585</v>
      </c>
      <c r="F25" s="3" t="str">
        <f t="shared" si="0"/>
        <v>인천광역시 계양구 경명</v>
      </c>
      <c r="G25" s="5">
        <v>1443403125759</v>
      </c>
      <c r="H25" s="3">
        <v>10316558</v>
      </c>
      <c r="I25" s="3" t="s">
        <v>102</v>
      </c>
      <c r="J25" s="3" t="s">
        <v>18</v>
      </c>
      <c r="K25" s="3" t="s">
        <v>19</v>
      </c>
      <c r="L25" s="3" t="s">
        <v>23</v>
      </c>
      <c r="M25" s="3" t="s">
        <v>6</v>
      </c>
      <c r="N25" s="6">
        <v>20130503</v>
      </c>
      <c r="O25" s="6">
        <v>20130531</v>
      </c>
      <c r="P25" s="7">
        <v>15750</v>
      </c>
      <c r="Q25" s="7">
        <v>15000</v>
      </c>
      <c r="R25" s="7">
        <v>750</v>
      </c>
    </row>
    <row r="26" spans="1:18" ht="24" customHeight="1">
      <c r="A26" s="2" t="s">
        <v>310</v>
      </c>
      <c r="B26" s="10" t="s">
        <v>864</v>
      </c>
      <c r="C26" s="8" t="str">
        <f>TEXT(MID(A26,1,5),0)&amp;"**"</f>
        <v>19구46**</v>
      </c>
      <c r="D26" s="3" t="s">
        <v>253</v>
      </c>
      <c r="E26" s="4" t="s">
        <v>586</v>
      </c>
      <c r="F26" s="3" t="str">
        <f t="shared" si="0"/>
        <v>인천광역시 서구 원당대</v>
      </c>
      <c r="G26" s="5">
        <v>1443403125760</v>
      </c>
      <c r="H26" s="3">
        <v>10316558</v>
      </c>
      <c r="I26" s="3" t="s">
        <v>102</v>
      </c>
      <c r="J26" s="3" t="s">
        <v>18</v>
      </c>
      <c r="K26" s="3" t="s">
        <v>19</v>
      </c>
      <c r="L26" s="3" t="s">
        <v>23</v>
      </c>
      <c r="M26" s="3" t="s">
        <v>12</v>
      </c>
      <c r="N26" s="6">
        <v>20130503</v>
      </c>
      <c r="O26" s="6">
        <v>20130531</v>
      </c>
      <c r="P26" s="7">
        <v>15750</v>
      </c>
      <c r="Q26" s="7">
        <v>15000</v>
      </c>
      <c r="R26" s="7">
        <v>750</v>
      </c>
    </row>
    <row r="27" spans="1:18" ht="24" customHeight="1">
      <c r="A27" s="2" t="s">
        <v>311</v>
      </c>
      <c r="B27" s="10" t="s">
        <v>865</v>
      </c>
      <c r="C27" s="8" t="str">
        <f>TEXT(MID(A27,1,5),0)&amp;"**"</f>
        <v>20수57**</v>
      </c>
      <c r="D27" s="3" t="s">
        <v>248</v>
      </c>
      <c r="E27" s="4" t="s">
        <v>587</v>
      </c>
      <c r="F27" s="3" t="str">
        <f t="shared" si="0"/>
        <v>인천광역시 서구 장고개</v>
      </c>
      <c r="G27" s="5">
        <v>1443403125761</v>
      </c>
      <c r="H27" s="3">
        <v>10316558</v>
      </c>
      <c r="I27" s="3" t="s">
        <v>102</v>
      </c>
      <c r="J27" s="3" t="s">
        <v>18</v>
      </c>
      <c r="K27" s="3" t="s">
        <v>19</v>
      </c>
      <c r="L27" s="3" t="s">
        <v>23</v>
      </c>
      <c r="M27" s="3" t="s">
        <v>12</v>
      </c>
      <c r="N27" s="6">
        <v>20130503</v>
      </c>
      <c r="O27" s="6">
        <v>20130531</v>
      </c>
      <c r="P27" s="7">
        <v>15750</v>
      </c>
      <c r="Q27" s="7">
        <v>15000</v>
      </c>
      <c r="R27" s="7">
        <v>750</v>
      </c>
    </row>
    <row r="28" spans="1:18" ht="24" customHeight="1">
      <c r="A28" s="2" t="s">
        <v>312</v>
      </c>
      <c r="B28" s="10" t="s">
        <v>866</v>
      </c>
      <c r="C28" s="8" t="str">
        <f>TEXT(MID(A28,1,5),0)&amp;"**"</f>
        <v>21소90**</v>
      </c>
      <c r="D28" s="3" t="s">
        <v>251</v>
      </c>
      <c r="E28" s="4" t="s">
        <v>588</v>
      </c>
      <c r="F28" s="3" t="str">
        <f t="shared" si="0"/>
        <v>인천광역시 서구 서달로</v>
      </c>
      <c r="G28" s="5">
        <v>1443403125762</v>
      </c>
      <c r="H28" s="3">
        <v>10316558</v>
      </c>
      <c r="I28" s="3" t="s">
        <v>102</v>
      </c>
      <c r="J28" s="3" t="s">
        <v>18</v>
      </c>
      <c r="K28" s="3" t="s">
        <v>19</v>
      </c>
      <c r="L28" s="3" t="s">
        <v>23</v>
      </c>
      <c r="M28" s="3" t="s">
        <v>12</v>
      </c>
      <c r="N28" s="6">
        <v>20130503</v>
      </c>
      <c r="O28" s="6">
        <v>20130531</v>
      </c>
      <c r="P28" s="7">
        <v>15750</v>
      </c>
      <c r="Q28" s="7">
        <v>15000</v>
      </c>
      <c r="R28" s="7">
        <v>750</v>
      </c>
    </row>
    <row r="29" spans="1:18" ht="24" customHeight="1">
      <c r="A29" s="2" t="s">
        <v>313</v>
      </c>
      <c r="B29" s="10" t="s">
        <v>867</v>
      </c>
      <c r="C29" s="8" t="str">
        <f>TEXT(MID(A29,1,5),0)&amp;"**"</f>
        <v>24로30**</v>
      </c>
      <c r="D29" s="3" t="s">
        <v>13</v>
      </c>
      <c r="E29" s="4" t="s">
        <v>589</v>
      </c>
      <c r="F29" s="3" t="str">
        <f t="shared" si="0"/>
        <v>인천광역시 서구 불로동</v>
      </c>
      <c r="G29" s="5">
        <v>1443403125763</v>
      </c>
      <c r="H29" s="3">
        <v>10316558</v>
      </c>
      <c r="I29" s="3" t="s">
        <v>102</v>
      </c>
      <c r="J29" s="3" t="s">
        <v>18</v>
      </c>
      <c r="K29" s="3" t="s">
        <v>19</v>
      </c>
      <c r="L29" s="3" t="s">
        <v>23</v>
      </c>
      <c r="M29" s="3" t="s">
        <v>12</v>
      </c>
      <c r="N29" s="6">
        <v>20130503</v>
      </c>
      <c r="O29" s="6">
        <v>20130531</v>
      </c>
      <c r="P29" s="7">
        <v>15750</v>
      </c>
      <c r="Q29" s="7">
        <v>15000</v>
      </c>
      <c r="R29" s="7">
        <v>750</v>
      </c>
    </row>
    <row r="30" spans="1:18" ht="24" customHeight="1">
      <c r="A30" s="2" t="s">
        <v>314</v>
      </c>
      <c r="B30" s="10" t="s">
        <v>868</v>
      </c>
      <c r="C30" s="8" t="str">
        <f>TEXT(MID(A30,1,5),0)&amp;"**"</f>
        <v>25고28**</v>
      </c>
      <c r="D30" s="3" t="s">
        <v>250</v>
      </c>
      <c r="E30" s="4" t="s">
        <v>590</v>
      </c>
      <c r="F30" s="3" t="str">
        <f t="shared" si="0"/>
        <v>인천광역시 서구 완정로</v>
      </c>
      <c r="G30" s="5">
        <v>1443403125764</v>
      </c>
      <c r="H30" s="3">
        <v>10316558</v>
      </c>
      <c r="I30" s="3" t="s">
        <v>102</v>
      </c>
      <c r="J30" s="3" t="s">
        <v>18</v>
      </c>
      <c r="K30" s="3" t="s">
        <v>19</v>
      </c>
      <c r="L30" s="3" t="s">
        <v>23</v>
      </c>
      <c r="M30" s="3" t="s">
        <v>12</v>
      </c>
      <c r="N30" s="6">
        <v>20130503</v>
      </c>
      <c r="O30" s="6">
        <v>20130531</v>
      </c>
      <c r="P30" s="7">
        <v>198450</v>
      </c>
      <c r="Q30" s="7">
        <v>189000</v>
      </c>
      <c r="R30" s="7">
        <v>9450</v>
      </c>
    </row>
    <row r="31" spans="1:18" ht="24" customHeight="1">
      <c r="A31" s="2" t="s">
        <v>315</v>
      </c>
      <c r="B31" s="10" t="s">
        <v>869</v>
      </c>
      <c r="C31" s="8" t="str">
        <f>TEXT(MID(A31,1,5),0)&amp;"**"</f>
        <v>25더68**</v>
      </c>
      <c r="D31" s="3" t="s">
        <v>271</v>
      </c>
      <c r="E31" s="4" t="s">
        <v>591</v>
      </c>
      <c r="F31" s="3" t="str">
        <f t="shared" si="0"/>
        <v>인천광역시 서구 경서로</v>
      </c>
      <c r="G31" s="5">
        <v>1443403125765</v>
      </c>
      <c r="H31" s="3">
        <v>10316558</v>
      </c>
      <c r="I31" s="3" t="s">
        <v>102</v>
      </c>
      <c r="J31" s="3" t="s">
        <v>18</v>
      </c>
      <c r="K31" s="3" t="s">
        <v>19</v>
      </c>
      <c r="L31" s="3" t="s">
        <v>23</v>
      </c>
      <c r="M31" s="3" t="s">
        <v>12</v>
      </c>
      <c r="N31" s="6">
        <v>20130503</v>
      </c>
      <c r="O31" s="6">
        <v>20130531</v>
      </c>
      <c r="P31" s="7">
        <v>15750</v>
      </c>
      <c r="Q31" s="7">
        <v>15000</v>
      </c>
      <c r="R31" s="7">
        <v>750</v>
      </c>
    </row>
    <row r="32" spans="1:18" ht="24" customHeight="1">
      <c r="A32" s="2" t="s">
        <v>316</v>
      </c>
      <c r="B32" s="10" t="s">
        <v>870</v>
      </c>
      <c r="C32" s="8" t="str">
        <f>TEXT(MID(A32,1,5),0)&amp;"**"</f>
        <v>25우96**</v>
      </c>
      <c r="D32" s="3" t="s">
        <v>246</v>
      </c>
      <c r="E32" s="4" t="s">
        <v>592</v>
      </c>
      <c r="F32" s="3" t="str">
        <f t="shared" si="0"/>
        <v>인천광역시 서구 원당대</v>
      </c>
      <c r="G32" s="5">
        <v>1443403125766</v>
      </c>
      <c r="H32" s="3">
        <v>10316558</v>
      </c>
      <c r="I32" s="3" t="s">
        <v>102</v>
      </c>
      <c r="J32" s="3" t="s">
        <v>18</v>
      </c>
      <c r="K32" s="3" t="s">
        <v>19</v>
      </c>
      <c r="L32" s="3" t="s">
        <v>23</v>
      </c>
      <c r="M32" s="3" t="s">
        <v>12</v>
      </c>
      <c r="N32" s="6">
        <v>20130503</v>
      </c>
      <c r="O32" s="6">
        <v>20130531</v>
      </c>
      <c r="P32" s="7">
        <v>78750</v>
      </c>
      <c r="Q32" s="7">
        <v>75000</v>
      </c>
      <c r="R32" s="7">
        <v>3750</v>
      </c>
    </row>
    <row r="33" spans="1:18" ht="24" customHeight="1">
      <c r="A33" s="2" t="s">
        <v>317</v>
      </c>
      <c r="B33" s="10" t="s">
        <v>871</v>
      </c>
      <c r="C33" s="8" t="str">
        <f>TEXT(MID(A33,1,5),0)&amp;"**"</f>
        <v>27조98**</v>
      </c>
      <c r="D33" s="3" t="s">
        <v>249</v>
      </c>
      <c r="E33" s="4" t="s">
        <v>593</v>
      </c>
      <c r="F33" s="3" t="str">
        <f t="shared" si="0"/>
        <v>인천광역시 서구 길주로</v>
      </c>
      <c r="G33" s="5">
        <v>1443403125767</v>
      </c>
      <c r="H33" s="3">
        <v>10316558</v>
      </c>
      <c r="I33" s="3" t="s">
        <v>102</v>
      </c>
      <c r="J33" s="3" t="s">
        <v>18</v>
      </c>
      <c r="K33" s="3" t="s">
        <v>19</v>
      </c>
      <c r="L33" s="3" t="s">
        <v>23</v>
      </c>
      <c r="M33" s="3" t="s">
        <v>12</v>
      </c>
      <c r="N33" s="6">
        <v>20130503</v>
      </c>
      <c r="O33" s="6">
        <v>20130531</v>
      </c>
      <c r="P33" s="7">
        <v>53550</v>
      </c>
      <c r="Q33" s="7">
        <v>51000</v>
      </c>
      <c r="R33" s="7">
        <v>2550</v>
      </c>
    </row>
    <row r="34" spans="1:18" ht="24" customHeight="1">
      <c r="A34" s="2" t="s">
        <v>318</v>
      </c>
      <c r="B34" s="10" t="s">
        <v>872</v>
      </c>
      <c r="C34" s="8" t="str">
        <f>TEXT(MID(A34,1,5),0)&amp;"**"</f>
        <v>28마27**</v>
      </c>
      <c r="D34" s="3" t="s">
        <v>247</v>
      </c>
      <c r="E34" s="4" t="s">
        <v>594</v>
      </c>
      <c r="F34" s="3" t="str">
        <f t="shared" si="0"/>
        <v>인천광역시 서구 신진말</v>
      </c>
      <c r="G34" s="5">
        <v>1443403125768</v>
      </c>
      <c r="H34" s="3">
        <v>10316558</v>
      </c>
      <c r="I34" s="3" t="s">
        <v>102</v>
      </c>
      <c r="J34" s="3" t="s">
        <v>18</v>
      </c>
      <c r="K34" s="3" t="s">
        <v>19</v>
      </c>
      <c r="L34" s="3" t="s">
        <v>23</v>
      </c>
      <c r="M34" s="3" t="s">
        <v>12</v>
      </c>
      <c r="N34" s="6">
        <v>20130503</v>
      </c>
      <c r="O34" s="6">
        <v>20130531</v>
      </c>
      <c r="P34" s="7">
        <v>15750</v>
      </c>
      <c r="Q34" s="7">
        <v>15000</v>
      </c>
      <c r="R34" s="7">
        <v>750</v>
      </c>
    </row>
    <row r="35" spans="1:18" ht="24" customHeight="1">
      <c r="A35" s="2" t="s">
        <v>319</v>
      </c>
      <c r="B35" s="10" t="s">
        <v>873</v>
      </c>
      <c r="C35" s="8" t="str">
        <f>TEXT(MID(A35,1,5),0)&amp;"**"</f>
        <v>31고13**</v>
      </c>
      <c r="D35" s="3" t="s">
        <v>244</v>
      </c>
      <c r="E35" s="4" t="s">
        <v>595</v>
      </c>
      <c r="F35" s="3" t="str">
        <f>LEFT(E35,13)</f>
        <v>인천광역시 서구 새오개로</v>
      </c>
      <c r="G35" s="5">
        <v>1443403125771</v>
      </c>
      <c r="H35" s="3">
        <v>10316558</v>
      </c>
      <c r="I35" s="3" t="s">
        <v>102</v>
      </c>
      <c r="J35" s="3" t="s">
        <v>18</v>
      </c>
      <c r="K35" s="3" t="s">
        <v>19</v>
      </c>
      <c r="L35" s="3" t="s">
        <v>23</v>
      </c>
      <c r="M35" s="3" t="s">
        <v>12</v>
      </c>
      <c r="N35" s="6">
        <v>20130503</v>
      </c>
      <c r="O35" s="6">
        <v>20130531</v>
      </c>
      <c r="P35" s="7">
        <v>47250</v>
      </c>
      <c r="Q35" s="7">
        <v>45000</v>
      </c>
      <c r="R35" s="7">
        <v>2250</v>
      </c>
    </row>
    <row r="36" spans="1:18" ht="24" customHeight="1">
      <c r="A36" s="2" t="s">
        <v>320</v>
      </c>
      <c r="B36" s="10" t="s">
        <v>874</v>
      </c>
      <c r="C36" s="8" t="str">
        <f>TEXT(MID(A36,1,5),0)&amp;"**"</f>
        <v>31머59**</v>
      </c>
      <c r="D36" s="3" t="s">
        <v>245</v>
      </c>
      <c r="E36" s="4" t="s">
        <v>596</v>
      </c>
      <c r="F36" s="3" t="str">
        <f t="shared" ref="F36:F42" si="1">LEFT(E36,12)</f>
        <v>인천광역시 서구 심곡로</v>
      </c>
      <c r="G36" s="5">
        <v>1443403125772</v>
      </c>
      <c r="H36" s="3">
        <v>10316558</v>
      </c>
      <c r="I36" s="3" t="s">
        <v>102</v>
      </c>
      <c r="J36" s="3" t="s">
        <v>18</v>
      </c>
      <c r="K36" s="3" t="s">
        <v>19</v>
      </c>
      <c r="L36" s="3" t="s">
        <v>23</v>
      </c>
      <c r="M36" s="3" t="s">
        <v>12</v>
      </c>
      <c r="N36" s="6">
        <v>20130503</v>
      </c>
      <c r="O36" s="6">
        <v>20130531</v>
      </c>
      <c r="P36" s="7">
        <v>15750</v>
      </c>
      <c r="Q36" s="7">
        <v>15000</v>
      </c>
      <c r="R36" s="7">
        <v>750</v>
      </c>
    </row>
    <row r="37" spans="1:18" ht="24" customHeight="1">
      <c r="A37" s="2" t="s">
        <v>321</v>
      </c>
      <c r="B37" s="10" t="s">
        <v>875</v>
      </c>
      <c r="C37" s="8" t="str">
        <f>TEXT(MID(A37,1,5),0)&amp;"**"</f>
        <v>31조37**</v>
      </c>
      <c r="D37" s="3" t="s">
        <v>238</v>
      </c>
      <c r="E37" s="4" t="s">
        <v>597</v>
      </c>
      <c r="F37" s="3" t="str">
        <f t="shared" si="1"/>
        <v>인천광역시 서구 완정로</v>
      </c>
      <c r="G37" s="5">
        <v>1443403125773</v>
      </c>
      <c r="H37" s="3">
        <v>10316558</v>
      </c>
      <c r="I37" s="3" t="s">
        <v>102</v>
      </c>
      <c r="J37" s="3" t="s">
        <v>18</v>
      </c>
      <c r="K37" s="3" t="s">
        <v>19</v>
      </c>
      <c r="L37" s="3" t="s">
        <v>23</v>
      </c>
      <c r="M37" s="3" t="s">
        <v>12</v>
      </c>
      <c r="N37" s="6">
        <v>20130503</v>
      </c>
      <c r="O37" s="6">
        <v>20130531</v>
      </c>
      <c r="P37" s="7">
        <v>15750</v>
      </c>
      <c r="Q37" s="7">
        <v>15000</v>
      </c>
      <c r="R37" s="7">
        <v>750</v>
      </c>
    </row>
    <row r="38" spans="1:18" ht="24" customHeight="1">
      <c r="A38" s="2" t="s">
        <v>322</v>
      </c>
      <c r="B38" s="10" t="s">
        <v>876</v>
      </c>
      <c r="C38" s="8" t="str">
        <f>TEXT(MID(A38,1,5),0)&amp;"**"</f>
        <v>32부96**</v>
      </c>
      <c r="D38" s="3" t="s">
        <v>243</v>
      </c>
      <c r="E38" s="4" t="s">
        <v>598</v>
      </c>
      <c r="F38" s="3" t="str">
        <f t="shared" si="1"/>
        <v>인천광역시 서구 봉화로</v>
      </c>
      <c r="G38" s="5">
        <v>1443403125774</v>
      </c>
      <c r="H38" s="3">
        <v>10316558</v>
      </c>
      <c r="I38" s="3" t="s">
        <v>102</v>
      </c>
      <c r="J38" s="3" t="s">
        <v>18</v>
      </c>
      <c r="K38" s="3" t="s">
        <v>19</v>
      </c>
      <c r="L38" s="3" t="s">
        <v>23</v>
      </c>
      <c r="M38" s="3" t="s">
        <v>12</v>
      </c>
      <c r="N38" s="6">
        <v>20130503</v>
      </c>
      <c r="O38" s="6">
        <v>20130531</v>
      </c>
      <c r="P38" s="7">
        <v>15750</v>
      </c>
      <c r="Q38" s="7">
        <v>15000</v>
      </c>
      <c r="R38" s="7">
        <v>750</v>
      </c>
    </row>
    <row r="39" spans="1:18" ht="24" customHeight="1">
      <c r="A39" s="2" t="s">
        <v>323</v>
      </c>
      <c r="B39" s="10" t="s">
        <v>877</v>
      </c>
      <c r="C39" s="8" t="str">
        <f>TEXT(MID(A39,1,5),0)&amp;"**"</f>
        <v>33무10**</v>
      </c>
      <c r="D39" s="3" t="s">
        <v>242</v>
      </c>
      <c r="E39" s="4" t="s">
        <v>599</v>
      </c>
      <c r="F39" s="3" t="str">
        <f t="shared" si="1"/>
        <v>인천광역시 서구 염곡로</v>
      </c>
      <c r="G39" s="5">
        <v>1443403125775</v>
      </c>
      <c r="H39" s="3">
        <v>10316558</v>
      </c>
      <c r="I39" s="3" t="s">
        <v>102</v>
      </c>
      <c r="J39" s="3" t="s">
        <v>18</v>
      </c>
      <c r="K39" s="3" t="s">
        <v>19</v>
      </c>
      <c r="L39" s="3" t="s">
        <v>23</v>
      </c>
      <c r="M39" s="3" t="s">
        <v>12</v>
      </c>
      <c r="N39" s="6">
        <v>20130503</v>
      </c>
      <c r="O39" s="6">
        <v>20130531</v>
      </c>
      <c r="P39" s="7">
        <v>15750</v>
      </c>
      <c r="Q39" s="7">
        <v>15000</v>
      </c>
      <c r="R39" s="7">
        <v>750</v>
      </c>
    </row>
    <row r="40" spans="1:18" ht="24" customHeight="1">
      <c r="A40" s="2" t="s">
        <v>324</v>
      </c>
      <c r="B40" s="10" t="s">
        <v>878</v>
      </c>
      <c r="C40" s="8" t="str">
        <f>TEXT(MID(A40,1,5),0)&amp;"**"</f>
        <v>34구51**</v>
      </c>
      <c r="D40" s="3" t="s">
        <v>241</v>
      </c>
      <c r="E40" s="4" t="s">
        <v>600</v>
      </c>
      <c r="F40" s="3" t="str">
        <f t="shared" si="1"/>
        <v>인천광역시 서구 장고개</v>
      </c>
      <c r="G40" s="5">
        <v>1443403125776</v>
      </c>
      <c r="H40" s="3">
        <v>10316558</v>
      </c>
      <c r="I40" s="3" t="s">
        <v>102</v>
      </c>
      <c r="J40" s="3" t="s">
        <v>18</v>
      </c>
      <c r="K40" s="3" t="s">
        <v>19</v>
      </c>
      <c r="L40" s="3" t="s">
        <v>23</v>
      </c>
      <c r="M40" s="3" t="s">
        <v>12</v>
      </c>
      <c r="N40" s="6">
        <v>20130503</v>
      </c>
      <c r="O40" s="6">
        <v>20130531</v>
      </c>
      <c r="P40" s="7">
        <v>15750</v>
      </c>
      <c r="Q40" s="7">
        <v>15000</v>
      </c>
      <c r="R40" s="7">
        <v>750</v>
      </c>
    </row>
    <row r="41" spans="1:18" ht="24" customHeight="1">
      <c r="A41" s="2" t="s">
        <v>325</v>
      </c>
      <c r="B41" s="10" t="s">
        <v>879</v>
      </c>
      <c r="C41" s="8" t="str">
        <f>TEXT(MID(A41,1,5),0)&amp;"**"</f>
        <v>34저23**</v>
      </c>
      <c r="D41" s="3" t="s">
        <v>240</v>
      </c>
      <c r="E41" s="4" t="s">
        <v>601</v>
      </c>
      <c r="F41" s="3" t="str">
        <f t="shared" si="1"/>
        <v>인천광역시 서구 승학로</v>
      </c>
      <c r="G41" s="5">
        <v>1443403125777</v>
      </c>
      <c r="H41" s="3">
        <v>10316558</v>
      </c>
      <c r="I41" s="3" t="s">
        <v>102</v>
      </c>
      <c r="J41" s="3" t="s">
        <v>18</v>
      </c>
      <c r="K41" s="3" t="s">
        <v>19</v>
      </c>
      <c r="L41" s="3" t="s">
        <v>23</v>
      </c>
      <c r="M41" s="3" t="s">
        <v>12</v>
      </c>
      <c r="N41" s="6">
        <v>20130503</v>
      </c>
      <c r="O41" s="6">
        <v>20130531</v>
      </c>
      <c r="P41" s="7">
        <v>15750</v>
      </c>
      <c r="Q41" s="7">
        <v>15000</v>
      </c>
      <c r="R41" s="7">
        <v>750</v>
      </c>
    </row>
    <row r="42" spans="1:18" ht="24" customHeight="1">
      <c r="A42" s="2" t="s">
        <v>326</v>
      </c>
      <c r="B42" s="10" t="s">
        <v>880</v>
      </c>
      <c r="C42" s="8" t="str">
        <f>TEXT(MID(A42,1,5),0)&amp;"**"</f>
        <v>35머72**</v>
      </c>
      <c r="D42" s="3" t="s">
        <v>239</v>
      </c>
      <c r="E42" s="4" t="s">
        <v>602</v>
      </c>
      <c r="F42" s="3" t="str">
        <f t="shared" si="1"/>
        <v>인천광역시 서구 불로동</v>
      </c>
      <c r="G42" s="5">
        <v>1443403125778</v>
      </c>
      <c r="H42" s="3">
        <v>10316558</v>
      </c>
      <c r="I42" s="3" t="s">
        <v>102</v>
      </c>
      <c r="J42" s="3" t="s">
        <v>18</v>
      </c>
      <c r="K42" s="3" t="s">
        <v>19</v>
      </c>
      <c r="L42" s="3" t="s">
        <v>23</v>
      </c>
      <c r="M42" s="3" t="s">
        <v>12</v>
      </c>
      <c r="N42" s="6">
        <v>20130503</v>
      </c>
      <c r="O42" s="6">
        <v>20130531</v>
      </c>
      <c r="P42" s="7">
        <v>185850</v>
      </c>
      <c r="Q42" s="7">
        <v>177000</v>
      </c>
      <c r="R42" s="7">
        <v>8850</v>
      </c>
    </row>
    <row r="43" spans="1:18" ht="24" customHeight="1">
      <c r="A43" s="2" t="s">
        <v>327</v>
      </c>
      <c r="B43" s="10" t="s">
        <v>881</v>
      </c>
      <c r="C43" s="8" t="str">
        <f>TEXT(MID(A43,1,5),0)&amp;"**"</f>
        <v>36모79**</v>
      </c>
      <c r="D43" s="3" t="s">
        <v>237</v>
      </c>
      <c r="E43" s="4" t="s">
        <v>603</v>
      </c>
      <c r="F43" s="3" t="str">
        <f>LEFT(E43,14)</f>
        <v>인천광역시 서구 간촌로27</v>
      </c>
      <c r="G43" s="5">
        <v>1443403125779</v>
      </c>
      <c r="H43" s="3">
        <v>10316558</v>
      </c>
      <c r="I43" s="3" t="s">
        <v>102</v>
      </c>
      <c r="J43" s="3" t="s">
        <v>18</v>
      </c>
      <c r="K43" s="3" t="s">
        <v>19</v>
      </c>
      <c r="L43" s="3" t="s">
        <v>23</v>
      </c>
      <c r="M43" s="3" t="s">
        <v>12</v>
      </c>
      <c r="N43" s="6">
        <v>20130503</v>
      </c>
      <c r="O43" s="6">
        <v>20130531</v>
      </c>
      <c r="P43" s="7">
        <v>15750</v>
      </c>
      <c r="Q43" s="7">
        <v>15000</v>
      </c>
      <c r="R43" s="7">
        <v>750</v>
      </c>
    </row>
    <row r="44" spans="1:18" ht="24" customHeight="1">
      <c r="A44" s="2" t="s">
        <v>328</v>
      </c>
      <c r="B44" s="10" t="s">
        <v>882</v>
      </c>
      <c r="C44" s="8" t="str">
        <f>TEXT(MID(A44,1,5),0)&amp;"**"</f>
        <v>37구52**</v>
      </c>
      <c r="D44" s="3" t="s">
        <v>236</v>
      </c>
      <c r="E44" s="4" t="s">
        <v>604</v>
      </c>
      <c r="F44" s="3" t="str">
        <f t="shared" ref="F44:F48" si="2">LEFT(E44,12)</f>
        <v>인천광역시 서구 검암로</v>
      </c>
      <c r="G44" s="5">
        <v>1443403125781</v>
      </c>
      <c r="H44" s="3">
        <v>10316558</v>
      </c>
      <c r="I44" s="3" t="s">
        <v>102</v>
      </c>
      <c r="J44" s="3" t="s">
        <v>18</v>
      </c>
      <c r="K44" s="3" t="s">
        <v>19</v>
      </c>
      <c r="L44" s="3" t="s">
        <v>23</v>
      </c>
      <c r="M44" s="3" t="s">
        <v>12</v>
      </c>
      <c r="N44" s="6">
        <v>20130503</v>
      </c>
      <c r="O44" s="6">
        <v>20130531</v>
      </c>
      <c r="P44" s="7">
        <v>15750</v>
      </c>
      <c r="Q44" s="7">
        <v>15000</v>
      </c>
      <c r="R44" s="7">
        <v>750</v>
      </c>
    </row>
    <row r="45" spans="1:18" ht="24" customHeight="1">
      <c r="A45" s="2" t="s">
        <v>329</v>
      </c>
      <c r="B45" s="10" t="s">
        <v>883</v>
      </c>
      <c r="C45" s="8" t="str">
        <f>TEXT(MID(A45,1,5),0)&amp;"**"</f>
        <v>37누96**</v>
      </c>
      <c r="D45" s="3" t="s">
        <v>234</v>
      </c>
      <c r="E45" s="4" t="s">
        <v>605</v>
      </c>
      <c r="F45" s="3" t="str">
        <f t="shared" si="2"/>
        <v>인천광역시 서구 가현로</v>
      </c>
      <c r="G45" s="5">
        <v>1443403125782</v>
      </c>
      <c r="H45" s="3">
        <v>10316558</v>
      </c>
      <c r="I45" s="3" t="s">
        <v>102</v>
      </c>
      <c r="J45" s="3" t="s">
        <v>18</v>
      </c>
      <c r="K45" s="3" t="s">
        <v>19</v>
      </c>
      <c r="L45" s="3" t="s">
        <v>23</v>
      </c>
      <c r="M45" s="3" t="s">
        <v>12</v>
      </c>
      <c r="N45" s="6">
        <v>20130503</v>
      </c>
      <c r="O45" s="6">
        <v>20130531</v>
      </c>
      <c r="P45" s="7">
        <v>15750</v>
      </c>
      <c r="Q45" s="7">
        <v>15000</v>
      </c>
      <c r="R45" s="7">
        <v>750</v>
      </c>
    </row>
    <row r="46" spans="1:18" ht="24" customHeight="1">
      <c r="A46" s="2" t="s">
        <v>330</v>
      </c>
      <c r="B46" s="10" t="s">
        <v>884</v>
      </c>
      <c r="C46" s="8" t="str">
        <f>TEXT(MID(A46,1,5),0)&amp;"**"</f>
        <v>37오19**</v>
      </c>
      <c r="D46" s="3" t="s">
        <v>235</v>
      </c>
      <c r="E46" s="4" t="s">
        <v>606</v>
      </c>
      <c r="F46" s="3" t="str">
        <f t="shared" si="2"/>
        <v>인천광역시 서구 승학로</v>
      </c>
      <c r="G46" s="5">
        <v>1443403125783</v>
      </c>
      <c r="H46" s="3">
        <v>10316558</v>
      </c>
      <c r="I46" s="3" t="s">
        <v>102</v>
      </c>
      <c r="J46" s="3" t="s">
        <v>18</v>
      </c>
      <c r="K46" s="3" t="s">
        <v>19</v>
      </c>
      <c r="L46" s="3" t="s">
        <v>23</v>
      </c>
      <c r="M46" s="3" t="s">
        <v>12</v>
      </c>
      <c r="N46" s="6">
        <v>20130503</v>
      </c>
      <c r="O46" s="6">
        <v>20130531</v>
      </c>
      <c r="P46" s="7">
        <v>15750</v>
      </c>
      <c r="Q46" s="7">
        <v>15000</v>
      </c>
      <c r="R46" s="7">
        <v>750</v>
      </c>
    </row>
    <row r="47" spans="1:18" ht="24" customHeight="1">
      <c r="A47" s="2" t="s">
        <v>331</v>
      </c>
      <c r="B47" s="10" t="s">
        <v>885</v>
      </c>
      <c r="C47" s="8" t="str">
        <f>TEXT(MID(A47,1,5),0)&amp;"**"</f>
        <v>37저31**</v>
      </c>
      <c r="D47" s="3" t="s">
        <v>233</v>
      </c>
      <c r="E47" s="4" t="s">
        <v>607</v>
      </c>
      <c r="F47" s="3" t="str">
        <f t="shared" si="2"/>
        <v>인천광역시 서구 가석로</v>
      </c>
      <c r="G47" s="5">
        <v>1443403125784</v>
      </c>
      <c r="H47" s="3">
        <v>10316558</v>
      </c>
      <c r="I47" s="3" t="s">
        <v>102</v>
      </c>
      <c r="J47" s="3" t="s">
        <v>18</v>
      </c>
      <c r="K47" s="3" t="s">
        <v>19</v>
      </c>
      <c r="L47" s="3" t="s">
        <v>23</v>
      </c>
      <c r="M47" s="3" t="s">
        <v>12</v>
      </c>
      <c r="N47" s="6">
        <v>20130503</v>
      </c>
      <c r="O47" s="6">
        <v>20130531</v>
      </c>
      <c r="P47" s="7">
        <v>15750</v>
      </c>
      <c r="Q47" s="7">
        <v>15000</v>
      </c>
      <c r="R47" s="7">
        <v>750</v>
      </c>
    </row>
    <row r="48" spans="1:18" ht="24" customHeight="1">
      <c r="A48" s="2" t="s">
        <v>332</v>
      </c>
      <c r="B48" s="10" t="s">
        <v>886</v>
      </c>
      <c r="C48" s="8" t="str">
        <f>TEXT(MID(A48,1,5),0)&amp;"**"</f>
        <v>39모97**</v>
      </c>
      <c r="D48" s="3" t="s">
        <v>227</v>
      </c>
      <c r="E48" s="4" t="s">
        <v>608</v>
      </c>
      <c r="F48" s="3" t="str">
        <f t="shared" si="2"/>
        <v>인천광역시 서구 완정로</v>
      </c>
      <c r="G48" s="5">
        <v>1443403125788</v>
      </c>
      <c r="H48" s="3">
        <v>10316558</v>
      </c>
      <c r="I48" s="3" t="s">
        <v>102</v>
      </c>
      <c r="J48" s="3" t="s">
        <v>18</v>
      </c>
      <c r="K48" s="3" t="s">
        <v>19</v>
      </c>
      <c r="L48" s="3" t="s">
        <v>23</v>
      </c>
      <c r="M48" s="3" t="s">
        <v>12</v>
      </c>
      <c r="N48" s="6">
        <v>20130503</v>
      </c>
      <c r="O48" s="6">
        <v>20130531</v>
      </c>
      <c r="P48" s="7">
        <v>59850</v>
      </c>
      <c r="Q48" s="7">
        <v>57000</v>
      </c>
      <c r="R48" s="7">
        <v>2850</v>
      </c>
    </row>
    <row r="49" spans="1:18" ht="24" customHeight="1">
      <c r="A49" s="2" t="s">
        <v>333</v>
      </c>
      <c r="B49" s="10" t="s">
        <v>887</v>
      </c>
      <c r="C49" s="8" t="str">
        <f>TEXT(MID(A49,1,5),0)&amp;"**"</f>
        <v>41라64**</v>
      </c>
      <c r="D49" s="3" t="s">
        <v>230</v>
      </c>
      <c r="E49" s="4" t="s">
        <v>609</v>
      </c>
      <c r="F49" s="3" t="str">
        <f>LEFT(E49,12)</f>
        <v>인천광역시 서구 완정로</v>
      </c>
      <c r="G49" s="5">
        <v>1443403125790</v>
      </c>
      <c r="H49" s="3">
        <v>10316558</v>
      </c>
      <c r="I49" s="3" t="s">
        <v>102</v>
      </c>
      <c r="J49" s="3" t="s">
        <v>18</v>
      </c>
      <c r="K49" s="3" t="s">
        <v>19</v>
      </c>
      <c r="L49" s="3" t="s">
        <v>23</v>
      </c>
      <c r="M49" s="3" t="s">
        <v>12</v>
      </c>
      <c r="N49" s="6">
        <v>20130503</v>
      </c>
      <c r="O49" s="6">
        <v>20130531</v>
      </c>
      <c r="P49" s="7">
        <v>15750</v>
      </c>
      <c r="Q49" s="7">
        <v>15000</v>
      </c>
      <c r="R49" s="7">
        <v>750</v>
      </c>
    </row>
    <row r="50" spans="1:18" ht="24" customHeight="1">
      <c r="A50" s="2" t="s">
        <v>334</v>
      </c>
      <c r="B50" s="10" t="s">
        <v>888</v>
      </c>
      <c r="C50" s="8" t="str">
        <f>TEXT(MID(A50,1,5),0)&amp;"**"</f>
        <v>42어18**</v>
      </c>
      <c r="D50" s="3" t="s">
        <v>232</v>
      </c>
      <c r="E50" s="4" t="s">
        <v>610</v>
      </c>
      <c r="F50" s="3" t="str">
        <f t="shared" ref="F50:F64" si="3">LEFT(E50,12)</f>
        <v>인천광역시 서구 고래울</v>
      </c>
      <c r="G50" s="5">
        <v>1443403125793</v>
      </c>
      <c r="H50" s="3">
        <v>10316558</v>
      </c>
      <c r="I50" s="3" t="s">
        <v>102</v>
      </c>
      <c r="J50" s="3" t="s">
        <v>18</v>
      </c>
      <c r="K50" s="3" t="s">
        <v>19</v>
      </c>
      <c r="L50" s="3" t="s">
        <v>23</v>
      </c>
      <c r="M50" s="3" t="s">
        <v>12</v>
      </c>
      <c r="N50" s="6">
        <v>20130503</v>
      </c>
      <c r="O50" s="6">
        <v>20130531</v>
      </c>
      <c r="P50" s="7">
        <v>15750</v>
      </c>
      <c r="Q50" s="7">
        <v>15000</v>
      </c>
      <c r="R50" s="7">
        <v>750</v>
      </c>
    </row>
    <row r="51" spans="1:18" ht="24" customHeight="1">
      <c r="A51" s="2" t="s">
        <v>335</v>
      </c>
      <c r="B51" s="10" t="s">
        <v>889</v>
      </c>
      <c r="C51" s="8" t="str">
        <f>TEXT(MID(A51,1,5),0)&amp;"**"</f>
        <v>45나59**</v>
      </c>
      <c r="D51" s="3" t="s">
        <v>231</v>
      </c>
      <c r="E51" s="4" t="s">
        <v>611</v>
      </c>
      <c r="F51" s="3" t="str">
        <f t="shared" si="3"/>
        <v>인천광역시 서구 신석로</v>
      </c>
      <c r="G51" s="5">
        <v>1443403125795</v>
      </c>
      <c r="H51" s="3">
        <v>10316558</v>
      </c>
      <c r="I51" s="3" t="s">
        <v>102</v>
      </c>
      <c r="J51" s="3" t="s">
        <v>18</v>
      </c>
      <c r="K51" s="3" t="s">
        <v>19</v>
      </c>
      <c r="L51" s="3" t="s">
        <v>23</v>
      </c>
      <c r="M51" s="3" t="s">
        <v>11</v>
      </c>
      <c r="N51" s="6">
        <v>20130503</v>
      </c>
      <c r="O51" s="6">
        <v>20130531</v>
      </c>
      <c r="P51" s="7">
        <v>154350</v>
      </c>
      <c r="Q51" s="7">
        <v>147000</v>
      </c>
      <c r="R51" s="7">
        <v>7350</v>
      </c>
    </row>
    <row r="52" spans="1:18" ht="24" customHeight="1">
      <c r="A52" s="2" t="s">
        <v>336</v>
      </c>
      <c r="B52" s="10" t="s">
        <v>890</v>
      </c>
      <c r="C52" s="8" t="str">
        <f>TEXT(MID(A52,1,5),0)&amp;"**"</f>
        <v>45우48**</v>
      </c>
      <c r="D52" s="3" t="s">
        <v>229</v>
      </c>
      <c r="E52" s="4" t="s">
        <v>612</v>
      </c>
      <c r="F52" s="3" t="str">
        <f t="shared" si="3"/>
        <v>인천광역시 서구 비지니</v>
      </c>
      <c r="G52" s="5">
        <v>1443403125796</v>
      </c>
      <c r="H52" s="3">
        <v>10316558</v>
      </c>
      <c r="I52" s="3" t="s">
        <v>102</v>
      </c>
      <c r="J52" s="3" t="s">
        <v>18</v>
      </c>
      <c r="K52" s="3" t="s">
        <v>19</v>
      </c>
      <c r="L52" s="3" t="s">
        <v>23</v>
      </c>
      <c r="M52" s="3" t="s">
        <v>12</v>
      </c>
      <c r="N52" s="6">
        <v>20130503</v>
      </c>
      <c r="O52" s="6">
        <v>20130531</v>
      </c>
      <c r="P52" s="7">
        <v>192150</v>
      </c>
      <c r="Q52" s="7">
        <v>183000</v>
      </c>
      <c r="R52" s="7">
        <v>9150</v>
      </c>
    </row>
    <row r="53" spans="1:18" ht="24" customHeight="1">
      <c r="A53" s="2" t="s">
        <v>337</v>
      </c>
      <c r="B53" s="10" t="s">
        <v>891</v>
      </c>
      <c r="C53" s="8" t="str">
        <f>TEXT(MID(A53,1,5),0)&amp;"**"</f>
        <v>45우51**</v>
      </c>
      <c r="D53" s="3" t="s">
        <v>228</v>
      </c>
      <c r="E53" s="4" t="s">
        <v>613</v>
      </c>
      <c r="F53" s="3" t="str">
        <f t="shared" si="3"/>
        <v>인천광역시 서구 승학로</v>
      </c>
      <c r="G53" s="5">
        <v>1443403125797</v>
      </c>
      <c r="H53" s="3">
        <v>10316558</v>
      </c>
      <c r="I53" s="3" t="s">
        <v>102</v>
      </c>
      <c r="J53" s="3" t="s">
        <v>18</v>
      </c>
      <c r="K53" s="3" t="s">
        <v>19</v>
      </c>
      <c r="L53" s="3" t="s">
        <v>23</v>
      </c>
      <c r="M53" s="3" t="s">
        <v>12</v>
      </c>
      <c r="N53" s="6">
        <v>20130503</v>
      </c>
      <c r="O53" s="6">
        <v>20130531</v>
      </c>
      <c r="P53" s="7">
        <v>15750</v>
      </c>
      <c r="Q53" s="7">
        <v>15000</v>
      </c>
      <c r="R53" s="7">
        <v>750</v>
      </c>
    </row>
    <row r="54" spans="1:18" ht="24" customHeight="1">
      <c r="A54" s="2" t="s">
        <v>338</v>
      </c>
      <c r="B54" s="10" t="s">
        <v>892</v>
      </c>
      <c r="C54" s="8" t="str">
        <f>TEXT(MID(A54,1,5),0)&amp;"**"</f>
        <v>46두38**</v>
      </c>
      <c r="D54" s="3" t="s">
        <v>86</v>
      </c>
      <c r="E54" s="4" t="s">
        <v>614</v>
      </c>
      <c r="F54" s="3" t="str">
        <f t="shared" si="3"/>
        <v>인천광역시 서구 오류동</v>
      </c>
      <c r="G54" s="5">
        <v>1443403125798</v>
      </c>
      <c r="H54" s="3">
        <v>10316558</v>
      </c>
      <c r="I54" s="3" t="s">
        <v>102</v>
      </c>
      <c r="J54" s="3" t="s">
        <v>18</v>
      </c>
      <c r="K54" s="3" t="s">
        <v>19</v>
      </c>
      <c r="L54" s="3" t="s">
        <v>23</v>
      </c>
      <c r="M54" s="3" t="s">
        <v>10</v>
      </c>
      <c r="N54" s="6">
        <v>20130503</v>
      </c>
      <c r="O54" s="6">
        <v>20130531</v>
      </c>
      <c r="P54" s="7">
        <v>229950</v>
      </c>
      <c r="Q54" s="7">
        <v>219000</v>
      </c>
      <c r="R54" s="7">
        <v>10950</v>
      </c>
    </row>
    <row r="55" spans="1:18" ht="24" customHeight="1">
      <c r="A55" s="2" t="s">
        <v>339</v>
      </c>
      <c r="B55" s="10" t="s">
        <v>893</v>
      </c>
      <c r="C55" s="8" t="str">
        <f>TEXT(MID(A55,1,5),0)&amp;"**"</f>
        <v>47거63**</v>
      </c>
      <c r="D55" s="3" t="s">
        <v>226</v>
      </c>
      <c r="E55" s="4" t="s">
        <v>615</v>
      </c>
      <c r="F55" s="3" t="str">
        <f t="shared" si="3"/>
        <v>인천광역시 서구 가현로</v>
      </c>
      <c r="G55" s="5">
        <v>1443403125799</v>
      </c>
      <c r="H55" s="3">
        <v>10316558</v>
      </c>
      <c r="I55" s="3" t="s">
        <v>102</v>
      </c>
      <c r="J55" s="3" t="s">
        <v>18</v>
      </c>
      <c r="K55" s="3" t="s">
        <v>19</v>
      </c>
      <c r="L55" s="3" t="s">
        <v>23</v>
      </c>
      <c r="M55" s="3" t="s">
        <v>12</v>
      </c>
      <c r="N55" s="6">
        <v>20130503</v>
      </c>
      <c r="O55" s="6">
        <v>20130531</v>
      </c>
      <c r="P55" s="7">
        <v>15750</v>
      </c>
      <c r="Q55" s="7">
        <v>15000</v>
      </c>
      <c r="R55" s="7">
        <v>750</v>
      </c>
    </row>
    <row r="56" spans="1:18" ht="24" customHeight="1">
      <c r="A56" s="2" t="s">
        <v>340</v>
      </c>
      <c r="B56" s="10" t="s">
        <v>894</v>
      </c>
      <c r="C56" s="8" t="str">
        <f>TEXT(MID(A56,1,5),0)&amp;"**"</f>
        <v>47고82**</v>
      </c>
      <c r="D56" s="3" t="s">
        <v>7</v>
      </c>
      <c r="E56" s="4" t="s">
        <v>616</v>
      </c>
      <c r="F56" s="3" t="str">
        <f t="shared" si="3"/>
        <v>인천광역시 서구 건지로</v>
      </c>
      <c r="G56" s="5">
        <v>1443403125800</v>
      </c>
      <c r="H56" s="3">
        <v>10316558</v>
      </c>
      <c r="I56" s="3" t="s">
        <v>102</v>
      </c>
      <c r="J56" s="3" t="s">
        <v>18</v>
      </c>
      <c r="K56" s="3" t="s">
        <v>19</v>
      </c>
      <c r="L56" s="3" t="s">
        <v>23</v>
      </c>
      <c r="M56" s="3" t="s">
        <v>24</v>
      </c>
      <c r="N56" s="6">
        <v>20130503</v>
      </c>
      <c r="O56" s="6">
        <v>20130531</v>
      </c>
      <c r="P56" s="7">
        <v>15750</v>
      </c>
      <c r="Q56" s="7">
        <v>15000</v>
      </c>
      <c r="R56" s="7">
        <v>750</v>
      </c>
    </row>
    <row r="57" spans="1:18" ht="24" customHeight="1">
      <c r="A57" s="2" t="s">
        <v>341</v>
      </c>
      <c r="B57" s="10" t="s">
        <v>895</v>
      </c>
      <c r="C57" s="8" t="str">
        <f>TEXT(MID(A57,1,5),0)&amp;"**"</f>
        <v>47조79**</v>
      </c>
      <c r="D57" s="3" t="s">
        <v>224</v>
      </c>
      <c r="E57" s="4" t="s">
        <v>617</v>
      </c>
      <c r="F57" s="3" t="str">
        <f t="shared" si="3"/>
        <v>인천광역시 서구 승학로</v>
      </c>
      <c r="G57" s="5">
        <v>1443403125802</v>
      </c>
      <c r="H57" s="3">
        <v>10316558</v>
      </c>
      <c r="I57" s="3" t="s">
        <v>102</v>
      </c>
      <c r="J57" s="3" t="s">
        <v>18</v>
      </c>
      <c r="K57" s="3" t="s">
        <v>19</v>
      </c>
      <c r="L57" s="3" t="s">
        <v>23</v>
      </c>
      <c r="M57" s="3" t="s">
        <v>12</v>
      </c>
      <c r="N57" s="6">
        <v>20130503</v>
      </c>
      <c r="O57" s="6">
        <v>20130531</v>
      </c>
      <c r="P57" s="7">
        <v>15750</v>
      </c>
      <c r="Q57" s="7">
        <v>15000</v>
      </c>
      <c r="R57" s="7">
        <v>750</v>
      </c>
    </row>
    <row r="58" spans="1:18" ht="24" customHeight="1">
      <c r="A58" s="2" t="s">
        <v>342</v>
      </c>
      <c r="B58" s="10" t="s">
        <v>896</v>
      </c>
      <c r="C58" s="8" t="str">
        <f>TEXT(MID(A58,1,5),0)&amp;"**"</f>
        <v>47주86**</v>
      </c>
      <c r="D58" s="3" t="s">
        <v>225</v>
      </c>
      <c r="E58" s="4" t="s">
        <v>618</v>
      </c>
      <c r="F58" s="3" t="str">
        <f t="shared" si="3"/>
        <v>인천광역시 서구 가경주</v>
      </c>
      <c r="G58" s="5">
        <v>1443403125803</v>
      </c>
      <c r="H58" s="3">
        <v>10316558</v>
      </c>
      <c r="I58" s="3" t="s">
        <v>102</v>
      </c>
      <c r="J58" s="3" t="s">
        <v>18</v>
      </c>
      <c r="K58" s="3" t="s">
        <v>19</v>
      </c>
      <c r="L58" s="3" t="s">
        <v>23</v>
      </c>
      <c r="M58" s="3" t="s">
        <v>12</v>
      </c>
      <c r="N58" s="6">
        <v>20130503</v>
      </c>
      <c r="O58" s="6">
        <v>20130531</v>
      </c>
      <c r="P58" s="7">
        <v>15750</v>
      </c>
      <c r="Q58" s="7">
        <v>15000</v>
      </c>
      <c r="R58" s="7">
        <v>750</v>
      </c>
    </row>
    <row r="59" spans="1:18" ht="24" customHeight="1">
      <c r="A59" s="2" t="s">
        <v>343</v>
      </c>
      <c r="B59" s="10" t="s">
        <v>897</v>
      </c>
      <c r="C59" s="8" t="str">
        <f>TEXT(MID(A59,1,5),0)&amp;"**"</f>
        <v>48고36**</v>
      </c>
      <c r="D59" s="3" t="s">
        <v>223</v>
      </c>
      <c r="E59" s="4" t="s">
        <v>619</v>
      </c>
      <c r="F59" s="3" t="str">
        <f t="shared" si="3"/>
        <v>인천광역시 서구 완정로</v>
      </c>
      <c r="G59" s="5">
        <v>1443403125804</v>
      </c>
      <c r="H59" s="3">
        <v>10316558</v>
      </c>
      <c r="I59" s="3" t="s">
        <v>102</v>
      </c>
      <c r="J59" s="3" t="s">
        <v>18</v>
      </c>
      <c r="K59" s="3" t="s">
        <v>19</v>
      </c>
      <c r="L59" s="3" t="s">
        <v>23</v>
      </c>
      <c r="M59" s="3" t="s">
        <v>24</v>
      </c>
      <c r="N59" s="6">
        <v>20130503</v>
      </c>
      <c r="O59" s="6">
        <v>20130531</v>
      </c>
      <c r="P59" s="7">
        <v>15750</v>
      </c>
      <c r="Q59" s="7">
        <v>15000</v>
      </c>
      <c r="R59" s="7">
        <v>750</v>
      </c>
    </row>
    <row r="60" spans="1:18" ht="24" customHeight="1">
      <c r="A60" s="2" t="s">
        <v>344</v>
      </c>
      <c r="B60" s="10" t="s">
        <v>898</v>
      </c>
      <c r="C60" s="8" t="str">
        <f>TEXT(MID(A60,1,5),0)&amp;"**"</f>
        <v>49가99**</v>
      </c>
      <c r="D60" s="3" t="s">
        <v>219</v>
      </c>
      <c r="E60" s="4" t="s">
        <v>620</v>
      </c>
      <c r="F60" s="3" t="str">
        <f t="shared" si="3"/>
        <v>경기도 남양주시 화도읍</v>
      </c>
      <c r="G60" s="5">
        <v>1443403125805</v>
      </c>
      <c r="H60" s="3">
        <v>10316558</v>
      </c>
      <c r="I60" s="3" t="s">
        <v>102</v>
      </c>
      <c r="J60" s="3" t="s">
        <v>18</v>
      </c>
      <c r="K60" s="3" t="s">
        <v>19</v>
      </c>
      <c r="L60" s="3" t="s">
        <v>23</v>
      </c>
      <c r="M60" s="3" t="s">
        <v>12</v>
      </c>
      <c r="N60" s="6">
        <v>20130503</v>
      </c>
      <c r="O60" s="6">
        <v>20130531</v>
      </c>
      <c r="P60" s="7">
        <v>15750</v>
      </c>
      <c r="Q60" s="7">
        <v>15000</v>
      </c>
      <c r="R60" s="7">
        <v>750</v>
      </c>
    </row>
    <row r="61" spans="1:18" ht="24" customHeight="1">
      <c r="A61" s="2" t="s">
        <v>345</v>
      </c>
      <c r="B61" s="10" t="s">
        <v>899</v>
      </c>
      <c r="C61" s="8" t="str">
        <f>TEXT(MID(A61,1,5),0)&amp;"**"</f>
        <v>50너84**</v>
      </c>
      <c r="D61" s="3" t="s">
        <v>267</v>
      </c>
      <c r="E61" s="4" t="s">
        <v>572</v>
      </c>
      <c r="F61" s="3" t="str">
        <f t="shared" si="3"/>
        <v>인천광역시 서구 건지로</v>
      </c>
      <c r="G61" s="5">
        <v>1443403125806</v>
      </c>
      <c r="H61" s="3">
        <v>10316558</v>
      </c>
      <c r="I61" s="3" t="s">
        <v>102</v>
      </c>
      <c r="J61" s="3" t="s">
        <v>18</v>
      </c>
      <c r="K61" s="3" t="s">
        <v>19</v>
      </c>
      <c r="L61" s="3" t="s">
        <v>23</v>
      </c>
      <c r="M61" s="3" t="s">
        <v>12</v>
      </c>
      <c r="N61" s="6">
        <v>20130503</v>
      </c>
      <c r="O61" s="6">
        <v>20130531</v>
      </c>
      <c r="P61" s="7">
        <v>15750</v>
      </c>
      <c r="Q61" s="7">
        <v>15000</v>
      </c>
      <c r="R61" s="7">
        <v>750</v>
      </c>
    </row>
    <row r="62" spans="1:18" ht="24" customHeight="1">
      <c r="A62" s="2" t="s">
        <v>346</v>
      </c>
      <c r="B62" s="10" t="s">
        <v>900</v>
      </c>
      <c r="C62" s="8" t="str">
        <f>TEXT(MID(A62,1,5),0)&amp;"**"</f>
        <v>51로89**</v>
      </c>
      <c r="D62" s="3" t="s">
        <v>222</v>
      </c>
      <c r="E62" s="4" t="s">
        <v>621</v>
      </c>
      <c r="F62" s="3" t="str">
        <f t="shared" si="3"/>
        <v>인천광역시 서구 승학로</v>
      </c>
      <c r="G62" s="5">
        <v>1443403125807</v>
      </c>
      <c r="H62" s="3">
        <v>10316558</v>
      </c>
      <c r="I62" s="3" t="s">
        <v>102</v>
      </c>
      <c r="J62" s="3" t="s">
        <v>18</v>
      </c>
      <c r="K62" s="3" t="s">
        <v>19</v>
      </c>
      <c r="L62" s="3" t="s">
        <v>23</v>
      </c>
      <c r="M62" s="3" t="s">
        <v>12</v>
      </c>
      <c r="N62" s="6">
        <v>20130503</v>
      </c>
      <c r="O62" s="6">
        <v>20130531</v>
      </c>
      <c r="P62" s="7">
        <v>15750</v>
      </c>
      <c r="Q62" s="7">
        <v>15000</v>
      </c>
      <c r="R62" s="7">
        <v>750</v>
      </c>
    </row>
    <row r="63" spans="1:18" ht="24" customHeight="1">
      <c r="A63" s="2" t="s">
        <v>347</v>
      </c>
      <c r="B63" s="10" t="s">
        <v>901</v>
      </c>
      <c r="C63" s="8" t="str">
        <f>TEXT(MID(A63,1,5),0)&amp;"**"</f>
        <v>53나49**</v>
      </c>
      <c r="D63" s="3" t="s">
        <v>221</v>
      </c>
      <c r="E63" s="4" t="s">
        <v>622</v>
      </c>
      <c r="F63" s="3" t="str">
        <f t="shared" si="3"/>
        <v>인천광역시 서구 검단로</v>
      </c>
      <c r="G63" s="5">
        <v>1443403125808</v>
      </c>
      <c r="H63" s="3">
        <v>10316558</v>
      </c>
      <c r="I63" s="3" t="s">
        <v>102</v>
      </c>
      <c r="J63" s="3" t="s">
        <v>18</v>
      </c>
      <c r="K63" s="3" t="s">
        <v>19</v>
      </c>
      <c r="L63" s="3" t="s">
        <v>23</v>
      </c>
      <c r="M63" s="3" t="s">
        <v>12</v>
      </c>
      <c r="N63" s="6">
        <v>20130503</v>
      </c>
      <c r="O63" s="6">
        <v>20130531</v>
      </c>
      <c r="P63" s="7">
        <v>15750</v>
      </c>
      <c r="Q63" s="7">
        <v>15000</v>
      </c>
      <c r="R63" s="7">
        <v>750</v>
      </c>
    </row>
    <row r="64" spans="1:18" ht="24" customHeight="1">
      <c r="A64" s="2" t="s">
        <v>348</v>
      </c>
      <c r="B64" s="10" t="s">
        <v>902</v>
      </c>
      <c r="C64" s="8" t="str">
        <f>TEXT(MID(A64,1,5),0)&amp;"**"</f>
        <v>53버43**</v>
      </c>
      <c r="D64" s="3" t="s">
        <v>218</v>
      </c>
      <c r="E64" s="4" t="s">
        <v>623</v>
      </c>
      <c r="F64" s="3" t="str">
        <f t="shared" si="3"/>
        <v>인천광역시 서구 크리스</v>
      </c>
      <c r="G64" s="5">
        <v>1443403125809</v>
      </c>
      <c r="H64" s="3">
        <v>10316558</v>
      </c>
      <c r="I64" s="3" t="s">
        <v>102</v>
      </c>
      <c r="J64" s="3" t="s">
        <v>18</v>
      </c>
      <c r="K64" s="3" t="s">
        <v>19</v>
      </c>
      <c r="L64" s="3" t="s">
        <v>23</v>
      </c>
      <c r="M64" s="3" t="s">
        <v>12</v>
      </c>
      <c r="N64" s="6">
        <v>20130503</v>
      </c>
      <c r="O64" s="6">
        <v>20130531</v>
      </c>
      <c r="P64" s="7">
        <v>15750</v>
      </c>
      <c r="Q64" s="7">
        <v>15000</v>
      </c>
      <c r="R64" s="7">
        <v>750</v>
      </c>
    </row>
    <row r="65" spans="1:18" ht="24" customHeight="1">
      <c r="A65" s="2" t="s">
        <v>349</v>
      </c>
      <c r="B65" s="10" t="s">
        <v>903</v>
      </c>
      <c r="C65" s="8" t="str">
        <f>TEXT(MID(A65,1,5),0)&amp;"**"</f>
        <v>54로34**</v>
      </c>
      <c r="D65" s="3" t="s">
        <v>220</v>
      </c>
      <c r="E65" s="4" t="s">
        <v>624</v>
      </c>
      <c r="F65" s="3" t="str">
        <f>LEFT(E65,13)</f>
        <v>인천광역시 서구 건지로2</v>
      </c>
      <c r="G65" s="5">
        <v>1443403125810</v>
      </c>
      <c r="H65" s="3">
        <v>10316558</v>
      </c>
      <c r="I65" s="3" t="s">
        <v>102</v>
      </c>
      <c r="J65" s="3" t="s">
        <v>18</v>
      </c>
      <c r="K65" s="3" t="s">
        <v>19</v>
      </c>
      <c r="L65" s="3" t="s">
        <v>23</v>
      </c>
      <c r="M65" s="3" t="s">
        <v>12</v>
      </c>
      <c r="N65" s="6">
        <v>20130503</v>
      </c>
      <c r="O65" s="6">
        <v>20130531</v>
      </c>
      <c r="P65" s="7">
        <v>15750</v>
      </c>
      <c r="Q65" s="7">
        <v>15000</v>
      </c>
      <c r="R65" s="7">
        <v>750</v>
      </c>
    </row>
    <row r="66" spans="1:18" ht="24" customHeight="1">
      <c r="A66" s="2" t="s">
        <v>350</v>
      </c>
      <c r="B66" s="10" t="s">
        <v>904</v>
      </c>
      <c r="C66" s="8" t="str">
        <f>TEXT(MID(A66,1,5),0)&amp;"**"</f>
        <v>54수97**</v>
      </c>
      <c r="D66" s="3" t="s">
        <v>34</v>
      </c>
      <c r="E66" s="4" t="s">
        <v>625</v>
      </c>
      <c r="F66" s="3" t="str">
        <f>LEFT(E66,13)</f>
        <v xml:space="preserve">인천광역시 서구 서달로 </v>
      </c>
      <c r="G66" s="5">
        <v>1443403125812</v>
      </c>
      <c r="H66" s="3">
        <v>10316558</v>
      </c>
      <c r="I66" s="3" t="s">
        <v>102</v>
      </c>
      <c r="J66" s="3" t="s">
        <v>18</v>
      </c>
      <c r="K66" s="3" t="s">
        <v>19</v>
      </c>
      <c r="L66" s="3" t="s">
        <v>23</v>
      </c>
      <c r="M66" s="3" t="s">
        <v>12</v>
      </c>
      <c r="N66" s="6">
        <v>20130503</v>
      </c>
      <c r="O66" s="6">
        <v>20130531</v>
      </c>
      <c r="P66" s="7">
        <v>53550</v>
      </c>
      <c r="Q66" s="7">
        <v>51000</v>
      </c>
      <c r="R66" s="7">
        <v>2550</v>
      </c>
    </row>
    <row r="67" spans="1:18" ht="24" customHeight="1">
      <c r="A67" s="2" t="s">
        <v>351</v>
      </c>
      <c r="B67" s="10" t="s">
        <v>905</v>
      </c>
      <c r="C67" s="8" t="str">
        <f>TEXT(MID(A67,1,5),0)&amp;"**"</f>
        <v>55더36**</v>
      </c>
      <c r="D67" s="3" t="s">
        <v>33</v>
      </c>
      <c r="E67" s="4" t="s">
        <v>626</v>
      </c>
      <c r="F67" s="3" t="str">
        <f>LEFT(E67,13)</f>
        <v>인천광역시 서구 서달로1</v>
      </c>
      <c r="G67" s="5">
        <v>1443403125813</v>
      </c>
      <c r="H67" s="3">
        <v>10316558</v>
      </c>
      <c r="I67" s="3" t="s">
        <v>102</v>
      </c>
      <c r="J67" s="3" t="s">
        <v>18</v>
      </c>
      <c r="K67" s="3" t="s">
        <v>19</v>
      </c>
      <c r="L67" s="3" t="s">
        <v>23</v>
      </c>
      <c r="M67" s="3" t="s">
        <v>12</v>
      </c>
      <c r="N67" s="6">
        <v>20130503</v>
      </c>
      <c r="O67" s="6">
        <v>20130531</v>
      </c>
      <c r="P67" s="7">
        <v>179550</v>
      </c>
      <c r="Q67" s="7">
        <v>171000</v>
      </c>
      <c r="R67" s="7">
        <v>8550</v>
      </c>
    </row>
    <row r="68" spans="1:18" ht="24" customHeight="1">
      <c r="A68" s="2" t="s">
        <v>352</v>
      </c>
      <c r="B68" s="10" t="s">
        <v>906</v>
      </c>
      <c r="C68" s="8" t="str">
        <f>TEXT(MID(A68,1,5),0)&amp;"**"</f>
        <v>56도86**</v>
      </c>
      <c r="D68" s="3" t="s">
        <v>30</v>
      </c>
      <c r="E68" s="4" t="s">
        <v>627</v>
      </c>
      <c r="F68" s="3" t="str">
        <f>LEFT(E68,12)</f>
        <v>인천광역시 서구 가남로</v>
      </c>
      <c r="G68" s="5">
        <v>1443403125814</v>
      </c>
      <c r="H68" s="3">
        <v>10316558</v>
      </c>
      <c r="I68" s="3" t="s">
        <v>102</v>
      </c>
      <c r="J68" s="3" t="s">
        <v>18</v>
      </c>
      <c r="K68" s="3" t="s">
        <v>19</v>
      </c>
      <c r="L68" s="3" t="s">
        <v>23</v>
      </c>
      <c r="M68" s="3" t="s">
        <v>12</v>
      </c>
      <c r="N68" s="6">
        <v>20130503</v>
      </c>
      <c r="O68" s="6">
        <v>20130531</v>
      </c>
      <c r="P68" s="7">
        <v>15750</v>
      </c>
      <c r="Q68" s="7">
        <v>15000</v>
      </c>
      <c r="R68" s="7">
        <v>750</v>
      </c>
    </row>
    <row r="69" spans="1:18" ht="24" customHeight="1">
      <c r="A69" s="2" t="s">
        <v>353</v>
      </c>
      <c r="B69" s="10" t="s">
        <v>907</v>
      </c>
      <c r="C69" s="8" t="str">
        <f>TEXT(MID(A69,1,5),0)&amp;"**"</f>
        <v>58수40**</v>
      </c>
      <c r="D69" s="3" t="s">
        <v>32</v>
      </c>
      <c r="E69" s="4" t="s">
        <v>628</v>
      </c>
      <c r="F69" s="3" t="str">
        <f>LEFT(E69,13)</f>
        <v>인천광역시 서구 서달로2</v>
      </c>
      <c r="G69" s="5">
        <v>1443403125815</v>
      </c>
      <c r="H69" s="3">
        <v>10316558</v>
      </c>
      <c r="I69" s="3" t="s">
        <v>102</v>
      </c>
      <c r="J69" s="3" t="s">
        <v>18</v>
      </c>
      <c r="K69" s="3" t="s">
        <v>19</v>
      </c>
      <c r="L69" s="3" t="s">
        <v>23</v>
      </c>
      <c r="M69" s="3" t="s">
        <v>12</v>
      </c>
      <c r="N69" s="6">
        <v>20130503</v>
      </c>
      <c r="O69" s="6">
        <v>20130531</v>
      </c>
      <c r="P69" s="7">
        <v>15750</v>
      </c>
      <c r="Q69" s="7">
        <v>15000</v>
      </c>
      <c r="R69" s="7">
        <v>750</v>
      </c>
    </row>
    <row r="70" spans="1:18" ht="24" customHeight="1">
      <c r="A70" s="2" t="s">
        <v>354</v>
      </c>
      <c r="B70" s="10" t="s">
        <v>908</v>
      </c>
      <c r="C70" s="8" t="str">
        <f>TEXT(MID(A70,1,5),0)&amp;"**"</f>
        <v>59머18**</v>
      </c>
      <c r="D70" s="3" t="s">
        <v>31</v>
      </c>
      <c r="E70" s="4" t="s">
        <v>629</v>
      </c>
      <c r="F70" s="3" t="str">
        <f t="shared" ref="F70:F73" si="4">LEFT(E70,12)</f>
        <v>인천광역시 서구 서달로</v>
      </c>
      <c r="G70" s="5">
        <v>1443403125818</v>
      </c>
      <c r="H70" s="3">
        <v>10316558</v>
      </c>
      <c r="I70" s="3" t="s">
        <v>102</v>
      </c>
      <c r="J70" s="3" t="s">
        <v>18</v>
      </c>
      <c r="K70" s="3" t="s">
        <v>19</v>
      </c>
      <c r="L70" s="3" t="s">
        <v>23</v>
      </c>
      <c r="M70" s="3" t="s">
        <v>12</v>
      </c>
      <c r="N70" s="6">
        <v>20130503</v>
      </c>
      <c r="O70" s="6">
        <v>20130531</v>
      </c>
      <c r="P70" s="7">
        <v>15750</v>
      </c>
      <c r="Q70" s="7">
        <v>15000</v>
      </c>
      <c r="R70" s="7">
        <v>750</v>
      </c>
    </row>
    <row r="71" spans="1:18" ht="24" customHeight="1">
      <c r="A71" s="2" t="s">
        <v>355</v>
      </c>
      <c r="B71" s="10" t="s">
        <v>909</v>
      </c>
      <c r="C71" s="8" t="str">
        <f>TEXT(MID(A71,1,5),0)&amp;"**"</f>
        <v>61버70**</v>
      </c>
      <c r="D71" s="3" t="s">
        <v>29</v>
      </c>
      <c r="E71" s="4" t="s">
        <v>630</v>
      </c>
      <c r="F71" s="3" t="str">
        <f t="shared" si="4"/>
        <v>인천광역시 서구 염곡로</v>
      </c>
      <c r="G71" s="5">
        <v>1443403125819</v>
      </c>
      <c r="H71" s="3">
        <v>10316558</v>
      </c>
      <c r="I71" s="3" t="s">
        <v>102</v>
      </c>
      <c r="J71" s="3" t="s">
        <v>18</v>
      </c>
      <c r="K71" s="3" t="s">
        <v>19</v>
      </c>
      <c r="L71" s="3" t="s">
        <v>23</v>
      </c>
      <c r="M71" s="3" t="s">
        <v>12</v>
      </c>
      <c r="N71" s="6">
        <v>20130503</v>
      </c>
      <c r="O71" s="6">
        <v>20130531</v>
      </c>
      <c r="P71" s="7">
        <v>66150</v>
      </c>
      <c r="Q71" s="7">
        <v>63000</v>
      </c>
      <c r="R71" s="7">
        <v>3150</v>
      </c>
    </row>
    <row r="72" spans="1:18" ht="24" customHeight="1">
      <c r="A72" s="2" t="s">
        <v>356</v>
      </c>
      <c r="B72" s="10" t="s">
        <v>910</v>
      </c>
      <c r="C72" s="8" t="str">
        <f>TEXT(MID(A72,1,5),0)&amp;"**"</f>
        <v>63로60**</v>
      </c>
      <c r="D72" s="3" t="s">
        <v>1</v>
      </c>
      <c r="E72" s="4" t="s">
        <v>631</v>
      </c>
      <c r="F72" s="3" t="str">
        <f t="shared" si="4"/>
        <v>인천광역시 서구 완정로</v>
      </c>
      <c r="G72" s="5">
        <v>1443403125820</v>
      </c>
      <c r="H72" s="3">
        <v>10316558</v>
      </c>
      <c r="I72" s="3" t="s">
        <v>102</v>
      </c>
      <c r="J72" s="3" t="s">
        <v>18</v>
      </c>
      <c r="K72" s="3" t="s">
        <v>19</v>
      </c>
      <c r="L72" s="3" t="s">
        <v>23</v>
      </c>
      <c r="M72" s="3" t="s">
        <v>12</v>
      </c>
      <c r="N72" s="6">
        <v>20130503</v>
      </c>
      <c r="O72" s="6">
        <v>20130531</v>
      </c>
      <c r="P72" s="7">
        <v>15750</v>
      </c>
      <c r="Q72" s="7">
        <v>15000</v>
      </c>
      <c r="R72" s="7">
        <v>750</v>
      </c>
    </row>
    <row r="73" spans="1:18" ht="24" customHeight="1">
      <c r="A73" s="2" t="s">
        <v>357</v>
      </c>
      <c r="B73" s="10" t="s">
        <v>911</v>
      </c>
      <c r="C73" s="8" t="str">
        <f>TEXT(MID(A73,1,5),0)&amp;"**"</f>
        <v>64구57**</v>
      </c>
      <c r="D73" s="3" t="s">
        <v>4</v>
      </c>
      <c r="E73" s="4" t="s">
        <v>632</v>
      </c>
      <c r="F73" s="3" t="str">
        <f t="shared" si="4"/>
        <v>인천광역시 서구 염곡로</v>
      </c>
      <c r="G73" s="5">
        <v>1443403125822</v>
      </c>
      <c r="H73" s="3">
        <v>10316558</v>
      </c>
      <c r="I73" s="3" t="s">
        <v>102</v>
      </c>
      <c r="J73" s="3" t="s">
        <v>18</v>
      </c>
      <c r="K73" s="3" t="s">
        <v>19</v>
      </c>
      <c r="L73" s="3" t="s">
        <v>23</v>
      </c>
      <c r="M73" s="3" t="s">
        <v>12</v>
      </c>
      <c r="N73" s="6">
        <v>20130503</v>
      </c>
      <c r="O73" s="6">
        <v>20130531</v>
      </c>
      <c r="P73" s="7">
        <v>15750</v>
      </c>
      <c r="Q73" s="7">
        <v>15000</v>
      </c>
      <c r="R73" s="7">
        <v>750</v>
      </c>
    </row>
    <row r="74" spans="1:18" ht="24" customHeight="1">
      <c r="A74" s="2" t="s">
        <v>358</v>
      </c>
      <c r="B74" s="10" t="s">
        <v>912</v>
      </c>
      <c r="C74" s="8" t="str">
        <f>TEXT(MID(A74,1,5),0)&amp;"**"</f>
        <v>64구97**</v>
      </c>
      <c r="D74" s="3" t="s">
        <v>3</v>
      </c>
      <c r="E74" s="4" t="s">
        <v>633</v>
      </c>
      <c r="F74" s="3" t="s">
        <v>834</v>
      </c>
      <c r="G74" s="5">
        <v>1443403125823</v>
      </c>
      <c r="H74" s="3">
        <v>10316558</v>
      </c>
      <c r="I74" s="3" t="s">
        <v>102</v>
      </c>
      <c r="J74" s="3" t="s">
        <v>18</v>
      </c>
      <c r="K74" s="3" t="s">
        <v>19</v>
      </c>
      <c r="L74" s="3" t="s">
        <v>23</v>
      </c>
      <c r="M74" s="3" t="s">
        <v>12</v>
      </c>
      <c r="N74" s="6">
        <v>20130503</v>
      </c>
      <c r="O74" s="6">
        <v>20130531</v>
      </c>
      <c r="P74" s="7">
        <v>135450</v>
      </c>
      <c r="Q74" s="7">
        <v>129000</v>
      </c>
      <c r="R74" s="7">
        <v>6450</v>
      </c>
    </row>
    <row r="75" spans="1:18" ht="24" customHeight="1">
      <c r="A75" s="2" t="s">
        <v>359</v>
      </c>
      <c r="B75" s="10" t="s">
        <v>913</v>
      </c>
      <c r="C75" s="8" t="str">
        <f>TEXT(MID(A75,1,5),0)&amp;"**"</f>
        <v>64저57**</v>
      </c>
      <c r="D75" s="3" t="s">
        <v>2</v>
      </c>
      <c r="E75" s="4" t="s">
        <v>634</v>
      </c>
      <c r="F75" s="3" t="str">
        <f>LEFT(E75,12)</f>
        <v>인천광역시 서구 율도로</v>
      </c>
      <c r="G75" s="5">
        <v>1443403125824</v>
      </c>
      <c r="H75" s="3">
        <v>10316558</v>
      </c>
      <c r="I75" s="3" t="s">
        <v>102</v>
      </c>
      <c r="J75" s="3" t="s">
        <v>18</v>
      </c>
      <c r="K75" s="3" t="s">
        <v>19</v>
      </c>
      <c r="L75" s="3" t="s">
        <v>23</v>
      </c>
      <c r="M75" s="3" t="s">
        <v>12</v>
      </c>
      <c r="N75" s="6">
        <v>20130503</v>
      </c>
      <c r="O75" s="6">
        <v>20130531</v>
      </c>
      <c r="P75" s="7">
        <v>15750</v>
      </c>
      <c r="Q75" s="7">
        <v>15000</v>
      </c>
      <c r="R75" s="7">
        <v>750</v>
      </c>
    </row>
    <row r="76" spans="1:18" ht="24" customHeight="1">
      <c r="A76" s="2" t="s">
        <v>360</v>
      </c>
      <c r="B76" s="10" t="s">
        <v>914</v>
      </c>
      <c r="C76" s="8" t="str">
        <f>TEXT(MID(A76,1,5),0)&amp;"**"</f>
        <v>67거25**</v>
      </c>
      <c r="D76" s="3" t="s">
        <v>269</v>
      </c>
      <c r="E76" s="4" t="s">
        <v>635</v>
      </c>
      <c r="F76" s="3" t="str">
        <f>LEFT(E76,12)</f>
        <v>인천광역시 서구 새오개</v>
      </c>
      <c r="G76" s="5">
        <v>1443403125825</v>
      </c>
      <c r="H76" s="3">
        <v>10316558</v>
      </c>
      <c r="I76" s="3" t="s">
        <v>102</v>
      </c>
      <c r="J76" s="3" t="s">
        <v>18</v>
      </c>
      <c r="K76" s="3" t="s">
        <v>19</v>
      </c>
      <c r="L76" s="3" t="s">
        <v>23</v>
      </c>
      <c r="M76" s="3" t="s">
        <v>12</v>
      </c>
      <c r="N76" s="6">
        <v>20130503</v>
      </c>
      <c r="O76" s="6">
        <v>20130531</v>
      </c>
      <c r="P76" s="7">
        <v>15750</v>
      </c>
      <c r="Q76" s="7">
        <v>15000</v>
      </c>
      <c r="R76" s="7">
        <v>750</v>
      </c>
    </row>
    <row r="77" spans="1:18" ht="24" customHeight="1">
      <c r="A77" s="2" t="s">
        <v>361</v>
      </c>
      <c r="B77" s="10" t="s">
        <v>915</v>
      </c>
      <c r="C77" s="8" t="str">
        <f>TEXT(MID(A77,1,5),0)&amp;"**"</f>
        <v>67너93**</v>
      </c>
      <c r="D77" s="3" t="s">
        <v>0</v>
      </c>
      <c r="E77" s="4" t="s">
        <v>636</v>
      </c>
      <c r="F77" s="3" t="str">
        <f>LEFT(E77,12)</f>
        <v>인천광역시 서구 청라루</v>
      </c>
      <c r="G77" s="5">
        <v>1443403125826</v>
      </c>
      <c r="H77" s="3">
        <v>10316558</v>
      </c>
      <c r="I77" s="3" t="s">
        <v>102</v>
      </c>
      <c r="J77" s="3" t="s">
        <v>18</v>
      </c>
      <c r="K77" s="3" t="s">
        <v>19</v>
      </c>
      <c r="L77" s="3" t="s">
        <v>23</v>
      </c>
      <c r="M77" s="3" t="s">
        <v>12</v>
      </c>
      <c r="N77" s="6">
        <v>20130503</v>
      </c>
      <c r="O77" s="6">
        <v>20130531</v>
      </c>
      <c r="P77" s="7">
        <v>15750</v>
      </c>
      <c r="Q77" s="7">
        <v>15000</v>
      </c>
      <c r="R77" s="7">
        <v>750</v>
      </c>
    </row>
    <row r="78" spans="1:18" ht="24" customHeight="1">
      <c r="A78" s="2" t="s">
        <v>362</v>
      </c>
      <c r="B78" s="10" t="s">
        <v>916</v>
      </c>
      <c r="C78" s="8" t="str">
        <f>TEXT(MID(A78,1,7),0)&amp;"**"</f>
        <v>69우1914**</v>
      </c>
      <c r="D78" s="3" t="s">
        <v>5</v>
      </c>
      <c r="E78" s="4" t="s">
        <v>637</v>
      </c>
      <c r="F78" s="3" t="str">
        <f>LEFT(E78,12)</f>
        <v>인천광역시 서구 가현로</v>
      </c>
      <c r="G78" s="5">
        <v>1443403125828</v>
      </c>
      <c r="H78" s="3">
        <v>10316558</v>
      </c>
      <c r="I78" s="3" t="s">
        <v>102</v>
      </c>
      <c r="J78" s="3" t="s">
        <v>18</v>
      </c>
      <c r="K78" s="3" t="s">
        <v>19</v>
      </c>
      <c r="L78" s="3" t="s">
        <v>23</v>
      </c>
      <c r="M78" s="3" t="s">
        <v>12</v>
      </c>
      <c r="N78" s="6">
        <v>20130503</v>
      </c>
      <c r="O78" s="6">
        <v>20130531</v>
      </c>
      <c r="P78" s="7">
        <v>15750</v>
      </c>
      <c r="Q78" s="7">
        <v>15000</v>
      </c>
      <c r="R78" s="7">
        <v>750</v>
      </c>
    </row>
    <row r="79" spans="1:18" ht="24" customHeight="1">
      <c r="A79" s="2" t="s">
        <v>363</v>
      </c>
      <c r="B79" s="10" t="s">
        <v>917</v>
      </c>
      <c r="C79" s="8" t="str">
        <f>TEXT(MID(A79,1,7),0)&amp;"**"</f>
        <v>71보8060**</v>
      </c>
      <c r="D79" s="3" t="s">
        <v>217</v>
      </c>
      <c r="E79" s="4" t="s">
        <v>638</v>
      </c>
      <c r="F79" s="3" t="str">
        <f t="shared" ref="F79:F100" si="5">LEFT(E79,12)</f>
        <v>인천광역시 서구 새오개</v>
      </c>
      <c r="G79" s="5">
        <v>1443403125831</v>
      </c>
      <c r="H79" s="3">
        <v>10316558</v>
      </c>
      <c r="I79" s="3" t="s">
        <v>102</v>
      </c>
      <c r="J79" s="3" t="s">
        <v>18</v>
      </c>
      <c r="K79" s="3" t="s">
        <v>19</v>
      </c>
      <c r="L79" s="3" t="s">
        <v>23</v>
      </c>
      <c r="M79" s="3" t="s">
        <v>12</v>
      </c>
      <c r="N79" s="6">
        <v>20130503</v>
      </c>
      <c r="O79" s="6">
        <v>20130531</v>
      </c>
      <c r="P79" s="7">
        <v>78750</v>
      </c>
      <c r="Q79" s="7">
        <v>75000</v>
      </c>
      <c r="R79" s="7">
        <v>3750</v>
      </c>
    </row>
    <row r="80" spans="1:18" ht="24" customHeight="1">
      <c r="A80" s="2" t="s">
        <v>364</v>
      </c>
      <c r="B80" s="10" t="s">
        <v>918</v>
      </c>
      <c r="C80" s="8" t="str">
        <f>TEXT(MID(A80,1,7),0)&amp;"**"</f>
        <v>73두5560**</v>
      </c>
      <c r="D80" s="3" t="s">
        <v>216</v>
      </c>
      <c r="E80" s="4" t="s">
        <v>639</v>
      </c>
      <c r="F80" s="3" t="str">
        <f t="shared" si="5"/>
        <v>인천광역시 서구 신진말</v>
      </c>
      <c r="G80" s="5">
        <v>1443403125833</v>
      </c>
      <c r="H80" s="3">
        <v>10316558</v>
      </c>
      <c r="I80" s="3" t="s">
        <v>102</v>
      </c>
      <c r="J80" s="3" t="s">
        <v>18</v>
      </c>
      <c r="K80" s="3" t="s">
        <v>19</v>
      </c>
      <c r="L80" s="3" t="s">
        <v>23</v>
      </c>
      <c r="M80" s="3" t="s">
        <v>12</v>
      </c>
      <c r="N80" s="6">
        <v>20130503</v>
      </c>
      <c r="O80" s="6">
        <v>20130531</v>
      </c>
      <c r="P80" s="7">
        <v>97650</v>
      </c>
      <c r="Q80" s="7">
        <v>93000</v>
      </c>
      <c r="R80" s="7">
        <v>4650</v>
      </c>
    </row>
    <row r="81" spans="1:18" ht="24" customHeight="1">
      <c r="A81" s="2" t="s">
        <v>365</v>
      </c>
      <c r="B81" s="10" t="s">
        <v>919</v>
      </c>
      <c r="C81" s="8" t="str">
        <f>TEXT(MID(A81,1,7),0)&amp;"**"</f>
        <v>73부6861**</v>
      </c>
      <c r="D81" s="3" t="s">
        <v>215</v>
      </c>
      <c r="E81" s="4" t="s">
        <v>640</v>
      </c>
      <c r="F81" s="3" t="str">
        <f t="shared" si="5"/>
        <v>인천광역시 서구 경서로</v>
      </c>
      <c r="G81" s="5">
        <v>1443403125835</v>
      </c>
      <c r="H81" s="3">
        <v>10316558</v>
      </c>
      <c r="I81" s="3" t="s">
        <v>102</v>
      </c>
      <c r="J81" s="3" t="s">
        <v>18</v>
      </c>
      <c r="K81" s="3" t="s">
        <v>19</v>
      </c>
      <c r="L81" s="3" t="s">
        <v>23</v>
      </c>
      <c r="M81" s="3" t="s">
        <v>12</v>
      </c>
      <c r="N81" s="6">
        <v>20130503</v>
      </c>
      <c r="O81" s="6">
        <v>20130531</v>
      </c>
      <c r="P81" s="7">
        <v>255150</v>
      </c>
      <c r="Q81" s="7">
        <v>243000</v>
      </c>
      <c r="R81" s="7">
        <v>12150</v>
      </c>
    </row>
    <row r="82" spans="1:18" ht="24" customHeight="1">
      <c r="A82" s="2" t="s">
        <v>366</v>
      </c>
      <c r="B82" s="10" t="s">
        <v>920</v>
      </c>
      <c r="C82" s="8" t="str">
        <f>TEXT(MID(A82,1,7),0)&amp;"**"</f>
        <v>75조1726**</v>
      </c>
      <c r="D82" s="3" t="s">
        <v>212</v>
      </c>
      <c r="E82" s="4" t="s">
        <v>641</v>
      </c>
      <c r="F82" s="3" t="str">
        <f t="shared" si="5"/>
        <v>인천광역시 서구 가정로</v>
      </c>
      <c r="G82" s="5">
        <v>1443403125836</v>
      </c>
      <c r="H82" s="3">
        <v>10316558</v>
      </c>
      <c r="I82" s="3" t="s">
        <v>102</v>
      </c>
      <c r="J82" s="3" t="s">
        <v>18</v>
      </c>
      <c r="K82" s="3" t="s">
        <v>19</v>
      </c>
      <c r="L82" s="3" t="s">
        <v>23</v>
      </c>
      <c r="M82" s="3" t="s">
        <v>12</v>
      </c>
      <c r="N82" s="6">
        <v>20130503</v>
      </c>
      <c r="O82" s="6">
        <v>20130531</v>
      </c>
      <c r="P82" s="7">
        <v>15750</v>
      </c>
      <c r="Q82" s="7">
        <v>15000</v>
      </c>
      <c r="R82" s="7">
        <v>750</v>
      </c>
    </row>
    <row r="83" spans="1:18" ht="24" customHeight="1">
      <c r="A83" s="2" t="s">
        <v>367</v>
      </c>
      <c r="B83" s="10" t="s">
        <v>921</v>
      </c>
      <c r="C83" s="8" t="str">
        <f>TEXT(MID(A83,1,7),0)&amp;"**"</f>
        <v>76너3011**</v>
      </c>
      <c r="D83" s="3" t="s">
        <v>214</v>
      </c>
      <c r="E83" s="4" t="s">
        <v>642</v>
      </c>
      <c r="F83" s="3" t="str">
        <f t="shared" si="5"/>
        <v>인천광역시 서구 완정로</v>
      </c>
      <c r="G83" s="5">
        <v>1443403125837</v>
      </c>
      <c r="H83" s="3">
        <v>10316558</v>
      </c>
      <c r="I83" s="3" t="s">
        <v>102</v>
      </c>
      <c r="J83" s="3" t="s">
        <v>18</v>
      </c>
      <c r="K83" s="3" t="s">
        <v>19</v>
      </c>
      <c r="L83" s="3" t="s">
        <v>23</v>
      </c>
      <c r="M83" s="3" t="s">
        <v>24</v>
      </c>
      <c r="N83" s="6">
        <v>20130503</v>
      </c>
      <c r="O83" s="6">
        <v>20130531</v>
      </c>
      <c r="P83" s="7">
        <v>15750</v>
      </c>
      <c r="Q83" s="7">
        <v>15000</v>
      </c>
      <c r="R83" s="7">
        <v>750</v>
      </c>
    </row>
    <row r="84" spans="1:18" ht="24" customHeight="1">
      <c r="A84" s="2" t="s">
        <v>368</v>
      </c>
      <c r="B84" s="10" t="s">
        <v>922</v>
      </c>
      <c r="C84" s="8" t="str">
        <f>TEXT(MID(A84,1,7),0)&amp;"**"</f>
        <v>77가4115**</v>
      </c>
      <c r="D84" s="3" t="s">
        <v>213</v>
      </c>
      <c r="E84" s="4" t="s">
        <v>643</v>
      </c>
      <c r="F84" s="3" t="str">
        <f t="shared" si="5"/>
        <v>인천광역시 서구 염곡로</v>
      </c>
      <c r="G84" s="5">
        <v>1443403125838</v>
      </c>
      <c r="H84" s="3">
        <v>10316558</v>
      </c>
      <c r="I84" s="3" t="s">
        <v>102</v>
      </c>
      <c r="J84" s="3" t="s">
        <v>18</v>
      </c>
      <c r="K84" s="3" t="s">
        <v>19</v>
      </c>
      <c r="L84" s="3" t="s">
        <v>23</v>
      </c>
      <c r="M84" s="3" t="s">
        <v>12</v>
      </c>
      <c r="N84" s="6">
        <v>20130503</v>
      </c>
      <c r="O84" s="6">
        <v>20130531</v>
      </c>
      <c r="P84" s="7">
        <v>34650</v>
      </c>
      <c r="Q84" s="7">
        <v>33000</v>
      </c>
      <c r="R84" s="7">
        <v>1650</v>
      </c>
    </row>
    <row r="85" spans="1:18" ht="24" customHeight="1">
      <c r="A85" s="2" t="s">
        <v>369</v>
      </c>
      <c r="B85" s="10" t="s">
        <v>923</v>
      </c>
      <c r="C85" s="8" t="str">
        <f>TEXT(MID(A85,1,7),0)&amp;"**"</f>
        <v>79거2785**</v>
      </c>
      <c r="D85" s="3" t="s">
        <v>203</v>
      </c>
      <c r="E85" s="4" t="s">
        <v>644</v>
      </c>
      <c r="F85" s="3" t="str">
        <f t="shared" si="5"/>
        <v>인천광역시 서구 청라커</v>
      </c>
      <c r="G85" s="5">
        <v>1443403125839</v>
      </c>
      <c r="H85" s="3">
        <v>10316558</v>
      </c>
      <c r="I85" s="3" t="s">
        <v>102</v>
      </c>
      <c r="J85" s="3" t="s">
        <v>18</v>
      </c>
      <c r="K85" s="3" t="s">
        <v>19</v>
      </c>
      <c r="L85" s="3" t="s">
        <v>23</v>
      </c>
      <c r="M85" s="3" t="s">
        <v>12</v>
      </c>
      <c r="N85" s="6">
        <v>20130503</v>
      </c>
      <c r="O85" s="6">
        <v>20130531</v>
      </c>
      <c r="P85" s="7">
        <v>15750</v>
      </c>
      <c r="Q85" s="7">
        <v>15000</v>
      </c>
      <c r="R85" s="7">
        <v>750</v>
      </c>
    </row>
    <row r="86" spans="1:18" ht="24" customHeight="1">
      <c r="A86" s="2" t="s">
        <v>370</v>
      </c>
      <c r="B86" s="10" t="s">
        <v>924</v>
      </c>
      <c r="C86" s="8" t="str">
        <f>TEXT(MID(A86,1,7),0)&amp;"**"</f>
        <v>80노1844**</v>
      </c>
      <c r="D86" s="3" t="s">
        <v>211</v>
      </c>
      <c r="E86" s="4" t="s">
        <v>645</v>
      </c>
      <c r="F86" s="3" t="str">
        <f t="shared" si="5"/>
        <v>인천광역시 서구 검단로</v>
      </c>
      <c r="G86" s="5">
        <v>1443403125840</v>
      </c>
      <c r="H86" s="3">
        <v>10316558</v>
      </c>
      <c r="I86" s="3" t="s">
        <v>102</v>
      </c>
      <c r="J86" s="3" t="s">
        <v>18</v>
      </c>
      <c r="K86" s="3" t="s">
        <v>19</v>
      </c>
      <c r="L86" s="3" t="s">
        <v>23</v>
      </c>
      <c r="M86" s="3" t="s">
        <v>12</v>
      </c>
      <c r="N86" s="6">
        <v>20130503</v>
      </c>
      <c r="O86" s="6">
        <v>20130531</v>
      </c>
      <c r="P86" s="7">
        <v>15750</v>
      </c>
      <c r="Q86" s="7">
        <v>15000</v>
      </c>
      <c r="R86" s="7">
        <v>750</v>
      </c>
    </row>
    <row r="87" spans="1:18" ht="24" customHeight="1">
      <c r="A87" s="2" t="s">
        <v>371</v>
      </c>
      <c r="B87" s="10" t="s">
        <v>925</v>
      </c>
      <c r="C87" s="8" t="str">
        <f>TEXT(MID(A87,1,7),0)&amp;"**"</f>
        <v>80더1436**</v>
      </c>
      <c r="D87" s="3" t="s">
        <v>210</v>
      </c>
      <c r="E87" s="4" t="s">
        <v>646</v>
      </c>
      <c r="F87" s="3" t="str">
        <f t="shared" si="5"/>
        <v>인천광역시 서구 원적로</v>
      </c>
      <c r="G87" s="5">
        <v>1443403125841</v>
      </c>
      <c r="H87" s="3">
        <v>10316558</v>
      </c>
      <c r="I87" s="3" t="s">
        <v>102</v>
      </c>
      <c r="J87" s="3" t="s">
        <v>18</v>
      </c>
      <c r="K87" s="3" t="s">
        <v>19</v>
      </c>
      <c r="L87" s="3" t="s">
        <v>23</v>
      </c>
      <c r="M87" s="3" t="s">
        <v>24</v>
      </c>
      <c r="N87" s="6">
        <v>20130503</v>
      </c>
      <c r="O87" s="6">
        <v>20130531</v>
      </c>
      <c r="P87" s="7">
        <v>15750</v>
      </c>
      <c r="Q87" s="7">
        <v>15000</v>
      </c>
      <c r="R87" s="7">
        <v>750</v>
      </c>
    </row>
    <row r="88" spans="1:18" ht="24" customHeight="1">
      <c r="A88" s="2" t="s">
        <v>372</v>
      </c>
      <c r="B88" s="10" t="s">
        <v>926</v>
      </c>
      <c r="C88" s="8" t="str">
        <f>TEXT(MID(A88,1,7),0)&amp;"**"</f>
        <v>80마8187**</v>
      </c>
      <c r="D88" s="3" t="s">
        <v>209</v>
      </c>
      <c r="E88" s="4" t="s">
        <v>647</v>
      </c>
      <c r="F88" s="3" t="str">
        <f t="shared" si="5"/>
        <v>인천광역시 서구 고래울</v>
      </c>
      <c r="G88" s="5">
        <v>1443403125842</v>
      </c>
      <c r="H88" s="3">
        <v>10316558</v>
      </c>
      <c r="I88" s="3" t="s">
        <v>102</v>
      </c>
      <c r="J88" s="3" t="s">
        <v>18</v>
      </c>
      <c r="K88" s="3" t="s">
        <v>19</v>
      </c>
      <c r="L88" s="3" t="s">
        <v>23</v>
      </c>
      <c r="M88" s="3" t="s">
        <v>12</v>
      </c>
      <c r="N88" s="6">
        <v>20130503</v>
      </c>
      <c r="O88" s="6">
        <v>20130531</v>
      </c>
      <c r="P88" s="7">
        <v>15750</v>
      </c>
      <c r="Q88" s="7">
        <v>15000</v>
      </c>
      <c r="R88" s="7">
        <v>750</v>
      </c>
    </row>
    <row r="89" spans="1:18" ht="24" customHeight="1">
      <c r="A89" s="2" t="s">
        <v>373</v>
      </c>
      <c r="B89" s="10" t="s">
        <v>927</v>
      </c>
      <c r="C89" s="8" t="str">
        <f>TEXT(MID(A89,1,7),0)&amp;"**"</f>
        <v>80마8707**</v>
      </c>
      <c r="D89" s="3" t="s">
        <v>255</v>
      </c>
      <c r="E89" s="4" t="s">
        <v>648</v>
      </c>
      <c r="F89" s="3" t="str">
        <f t="shared" si="5"/>
        <v>인천광역시 서구 완정로</v>
      </c>
      <c r="G89" s="5">
        <v>1443403125843</v>
      </c>
      <c r="H89" s="3">
        <v>10316558</v>
      </c>
      <c r="I89" s="3" t="s">
        <v>102</v>
      </c>
      <c r="J89" s="3" t="s">
        <v>18</v>
      </c>
      <c r="K89" s="3" t="s">
        <v>19</v>
      </c>
      <c r="L89" s="3" t="s">
        <v>23</v>
      </c>
      <c r="M89" s="3" t="s">
        <v>12</v>
      </c>
      <c r="N89" s="6">
        <v>20130503</v>
      </c>
      <c r="O89" s="6">
        <v>20130531</v>
      </c>
      <c r="P89" s="7">
        <v>135450</v>
      </c>
      <c r="Q89" s="7">
        <v>129000</v>
      </c>
      <c r="R89" s="7">
        <v>6450</v>
      </c>
    </row>
    <row r="90" spans="1:18" ht="24" customHeight="1">
      <c r="A90" s="2" t="s">
        <v>374</v>
      </c>
      <c r="B90" s="10" t="s">
        <v>928</v>
      </c>
      <c r="C90" s="8" t="str">
        <f>TEXT(MID(A90,1,6),0)&amp;"**"</f>
        <v>86두481**</v>
      </c>
      <c r="D90" s="3" t="s">
        <v>87</v>
      </c>
      <c r="E90" s="4" t="s">
        <v>649</v>
      </c>
      <c r="F90" s="3" t="str">
        <f t="shared" si="5"/>
        <v>인천광역시 서구 염곡로</v>
      </c>
      <c r="G90" s="5">
        <v>1443403125844</v>
      </c>
      <c r="H90" s="3">
        <v>10316558</v>
      </c>
      <c r="I90" s="3" t="s">
        <v>102</v>
      </c>
      <c r="J90" s="3" t="s">
        <v>18</v>
      </c>
      <c r="K90" s="3" t="s">
        <v>19</v>
      </c>
      <c r="L90" s="3" t="s">
        <v>23</v>
      </c>
      <c r="M90" s="3" t="s">
        <v>24</v>
      </c>
      <c r="N90" s="6">
        <v>20130503</v>
      </c>
      <c r="O90" s="6">
        <v>20130531</v>
      </c>
      <c r="P90" s="7">
        <v>15750</v>
      </c>
      <c r="Q90" s="7">
        <v>15000</v>
      </c>
      <c r="R90" s="7">
        <v>750</v>
      </c>
    </row>
    <row r="91" spans="1:18" ht="24" customHeight="1">
      <c r="A91" s="2" t="s">
        <v>375</v>
      </c>
      <c r="B91" s="10" t="s">
        <v>929</v>
      </c>
      <c r="C91" s="8" t="str">
        <f>TEXT(MID(A91,1,6),0)&amp;"**"</f>
        <v>86서286**</v>
      </c>
      <c r="D91" s="3" t="s">
        <v>208</v>
      </c>
      <c r="E91" s="4" t="s">
        <v>650</v>
      </c>
      <c r="F91" s="3" t="str">
        <f t="shared" si="5"/>
        <v>인천광역시 서구 건지로</v>
      </c>
      <c r="G91" s="5">
        <v>1443403125845</v>
      </c>
      <c r="H91" s="3">
        <v>10316558</v>
      </c>
      <c r="I91" s="3" t="s">
        <v>102</v>
      </c>
      <c r="J91" s="3" t="s">
        <v>18</v>
      </c>
      <c r="K91" s="3" t="s">
        <v>19</v>
      </c>
      <c r="L91" s="3" t="s">
        <v>23</v>
      </c>
      <c r="M91" s="3" t="s">
        <v>12</v>
      </c>
      <c r="N91" s="6">
        <v>20130503</v>
      </c>
      <c r="O91" s="6">
        <v>20130531</v>
      </c>
      <c r="P91" s="7">
        <v>22050</v>
      </c>
      <c r="Q91" s="7">
        <v>21000</v>
      </c>
      <c r="R91" s="7">
        <v>1050</v>
      </c>
    </row>
    <row r="92" spans="1:18" ht="24" customHeight="1">
      <c r="A92" s="2" t="s">
        <v>376</v>
      </c>
      <c r="B92" s="10" t="s">
        <v>930</v>
      </c>
      <c r="C92" s="8" t="str">
        <f>TEXT(MID(A92,1,6),0)&amp;"**"</f>
        <v>86서678**</v>
      </c>
      <c r="D92" s="3" t="s">
        <v>206</v>
      </c>
      <c r="E92" s="4" t="s">
        <v>651</v>
      </c>
      <c r="F92" s="3" t="str">
        <f t="shared" si="5"/>
        <v>인천광역시 서구 가정로</v>
      </c>
      <c r="G92" s="5">
        <v>1443403125846</v>
      </c>
      <c r="H92" s="3">
        <v>10316558</v>
      </c>
      <c r="I92" s="3" t="s">
        <v>102</v>
      </c>
      <c r="J92" s="3" t="s">
        <v>18</v>
      </c>
      <c r="K92" s="3" t="s">
        <v>19</v>
      </c>
      <c r="L92" s="3" t="s">
        <v>23</v>
      </c>
      <c r="M92" s="3" t="s">
        <v>12</v>
      </c>
      <c r="N92" s="6">
        <v>20130503</v>
      </c>
      <c r="O92" s="6">
        <v>20130531</v>
      </c>
      <c r="P92" s="7">
        <v>47250</v>
      </c>
      <c r="Q92" s="7">
        <v>45000</v>
      </c>
      <c r="R92" s="7">
        <v>2250</v>
      </c>
    </row>
    <row r="93" spans="1:18" ht="24" customHeight="1">
      <c r="A93" s="2" t="s">
        <v>377</v>
      </c>
      <c r="B93" s="10" t="s">
        <v>931</v>
      </c>
      <c r="C93" s="8" t="str">
        <f>TEXT(MID(A93,1,6),0)&amp;"**"</f>
        <v>87가713**</v>
      </c>
      <c r="D93" s="3" t="s">
        <v>207</v>
      </c>
      <c r="E93" s="4" t="s">
        <v>652</v>
      </c>
      <c r="F93" s="3" t="str">
        <f t="shared" si="5"/>
        <v>인천광역시 서구 장고개</v>
      </c>
      <c r="G93" s="5">
        <v>1443403125847</v>
      </c>
      <c r="H93" s="3">
        <v>10316558</v>
      </c>
      <c r="I93" s="3" t="s">
        <v>102</v>
      </c>
      <c r="J93" s="3" t="s">
        <v>18</v>
      </c>
      <c r="K93" s="3" t="s">
        <v>19</v>
      </c>
      <c r="L93" s="3" t="s">
        <v>23</v>
      </c>
      <c r="M93" s="3" t="s">
        <v>12</v>
      </c>
      <c r="N93" s="6">
        <v>20130503</v>
      </c>
      <c r="O93" s="6">
        <v>20130531</v>
      </c>
      <c r="P93" s="7">
        <v>15750</v>
      </c>
      <c r="Q93" s="7">
        <v>15000</v>
      </c>
      <c r="R93" s="7">
        <v>750</v>
      </c>
    </row>
    <row r="94" spans="1:18" ht="24" customHeight="1">
      <c r="A94" s="2" t="s">
        <v>378</v>
      </c>
      <c r="B94" s="10" t="s">
        <v>932</v>
      </c>
      <c r="C94" s="8" t="str">
        <f>TEXT(MID(A94,1,6),0)&amp;"**"</f>
        <v>87나394**</v>
      </c>
      <c r="D94" s="3" t="s">
        <v>205</v>
      </c>
      <c r="E94" s="4" t="s">
        <v>653</v>
      </c>
      <c r="F94" s="3" t="str">
        <f t="shared" si="5"/>
        <v>인천광역시 서구 서달로</v>
      </c>
      <c r="G94" s="5">
        <v>1443403125848</v>
      </c>
      <c r="H94" s="3">
        <v>10316558</v>
      </c>
      <c r="I94" s="3" t="s">
        <v>102</v>
      </c>
      <c r="J94" s="3" t="s">
        <v>18</v>
      </c>
      <c r="K94" s="3" t="s">
        <v>19</v>
      </c>
      <c r="L94" s="3" t="s">
        <v>23</v>
      </c>
      <c r="M94" s="3" t="s">
        <v>12</v>
      </c>
      <c r="N94" s="6">
        <v>20130503</v>
      </c>
      <c r="O94" s="6">
        <v>20130531</v>
      </c>
      <c r="P94" s="7">
        <v>15750</v>
      </c>
      <c r="Q94" s="7">
        <v>15000</v>
      </c>
      <c r="R94" s="7">
        <v>750</v>
      </c>
    </row>
    <row r="95" spans="1:18" ht="24" customHeight="1">
      <c r="A95" s="2" t="s">
        <v>379</v>
      </c>
      <c r="B95" s="10" t="s">
        <v>933</v>
      </c>
      <c r="C95" s="8" t="str">
        <f>TEXT(MID(A95,1,6),0)&amp;"**"</f>
        <v>88라224**</v>
      </c>
      <c r="D95" s="3" t="s">
        <v>204</v>
      </c>
      <c r="E95" s="4" t="s">
        <v>654</v>
      </c>
      <c r="F95" s="3" t="str">
        <f t="shared" si="5"/>
        <v>인천광역시 서구 가정동</v>
      </c>
      <c r="G95" s="5">
        <v>1443403125850</v>
      </c>
      <c r="H95" s="3">
        <v>10316558</v>
      </c>
      <c r="I95" s="3" t="s">
        <v>102</v>
      </c>
      <c r="J95" s="3" t="s">
        <v>18</v>
      </c>
      <c r="K95" s="3" t="s">
        <v>19</v>
      </c>
      <c r="L95" s="3" t="s">
        <v>23</v>
      </c>
      <c r="M95" s="3" t="s">
        <v>10</v>
      </c>
      <c r="N95" s="6">
        <v>20130503</v>
      </c>
      <c r="O95" s="6">
        <v>20130531</v>
      </c>
      <c r="P95" s="7">
        <v>15750</v>
      </c>
      <c r="Q95" s="7">
        <v>15000</v>
      </c>
      <c r="R95" s="7">
        <v>750</v>
      </c>
    </row>
    <row r="96" spans="1:18" ht="24" customHeight="1">
      <c r="A96" s="2" t="s">
        <v>380</v>
      </c>
      <c r="B96" s="10" t="s">
        <v>934</v>
      </c>
      <c r="C96" s="8" t="str">
        <f>TEXT(MID(A96,1,6),0)&amp;"**"</f>
        <v>인천06사5**</v>
      </c>
      <c r="D96" s="3" t="s">
        <v>201</v>
      </c>
      <c r="E96" s="4" t="s">
        <v>655</v>
      </c>
      <c r="F96" s="3" t="str">
        <f t="shared" si="5"/>
        <v>인천광역시 계양구 장제</v>
      </c>
      <c r="G96" s="5">
        <v>1443403125853</v>
      </c>
      <c r="H96" s="3">
        <v>10316558</v>
      </c>
      <c r="I96" s="3" t="s">
        <v>102</v>
      </c>
      <c r="J96" s="3" t="s">
        <v>18</v>
      </c>
      <c r="K96" s="3" t="s">
        <v>19</v>
      </c>
      <c r="L96" s="3" t="s">
        <v>23</v>
      </c>
      <c r="M96" s="3" t="s">
        <v>6</v>
      </c>
      <c r="N96" s="6">
        <v>20130503</v>
      </c>
      <c r="O96" s="6">
        <v>20130531</v>
      </c>
      <c r="P96" s="7">
        <v>68250</v>
      </c>
      <c r="Q96" s="7">
        <v>65000</v>
      </c>
      <c r="R96" s="7">
        <v>3250</v>
      </c>
    </row>
    <row r="97" spans="1:18" ht="24" customHeight="1">
      <c r="A97" s="2" t="s">
        <v>381</v>
      </c>
      <c r="B97" s="10" t="s">
        <v>935</v>
      </c>
      <c r="C97" s="8" t="str">
        <f>TEXT(MID(A97,1,6),0)&amp;"**"</f>
        <v>인천32나5**</v>
      </c>
      <c r="D97" s="3" t="s">
        <v>272</v>
      </c>
      <c r="E97" s="4" t="s">
        <v>656</v>
      </c>
      <c r="F97" s="3" t="str">
        <f t="shared" si="5"/>
        <v>인천광역시 서구 청라라</v>
      </c>
      <c r="G97" s="5">
        <v>1443403125855</v>
      </c>
      <c r="H97" s="3">
        <v>10316558</v>
      </c>
      <c r="I97" s="3" t="s">
        <v>102</v>
      </c>
      <c r="J97" s="3" t="s">
        <v>18</v>
      </c>
      <c r="K97" s="3" t="s">
        <v>19</v>
      </c>
      <c r="L97" s="3" t="s">
        <v>23</v>
      </c>
      <c r="M97" s="3" t="s">
        <v>12</v>
      </c>
      <c r="N97" s="6">
        <v>20130503</v>
      </c>
      <c r="O97" s="6">
        <v>20130531</v>
      </c>
      <c r="P97" s="7">
        <v>15750</v>
      </c>
      <c r="Q97" s="7">
        <v>15000</v>
      </c>
      <c r="R97" s="7">
        <v>750</v>
      </c>
    </row>
    <row r="98" spans="1:18" ht="24" customHeight="1">
      <c r="A98" s="2" t="s">
        <v>382</v>
      </c>
      <c r="B98" s="10" t="s">
        <v>936</v>
      </c>
      <c r="C98" s="8" t="str">
        <f>TEXT(MID(A98,1,6),0)&amp;"**"</f>
        <v>인천35마2**</v>
      </c>
      <c r="D98" s="3" t="s">
        <v>202</v>
      </c>
      <c r="E98" s="4" t="s">
        <v>657</v>
      </c>
      <c r="F98" s="3" t="str">
        <f t="shared" si="5"/>
        <v>인천광역시 서구 원적로</v>
      </c>
      <c r="G98" s="5">
        <v>1443403125857</v>
      </c>
      <c r="H98" s="3">
        <v>10316558</v>
      </c>
      <c r="I98" s="3" t="s">
        <v>102</v>
      </c>
      <c r="J98" s="3" t="s">
        <v>18</v>
      </c>
      <c r="K98" s="3" t="s">
        <v>19</v>
      </c>
      <c r="L98" s="3" t="s">
        <v>23</v>
      </c>
      <c r="M98" s="3" t="s">
        <v>12</v>
      </c>
      <c r="N98" s="6">
        <v>20130503</v>
      </c>
      <c r="O98" s="6">
        <v>20130531</v>
      </c>
      <c r="P98" s="7">
        <v>15750</v>
      </c>
      <c r="Q98" s="7">
        <v>15000</v>
      </c>
      <c r="R98" s="7">
        <v>750</v>
      </c>
    </row>
    <row r="99" spans="1:18" ht="24" customHeight="1">
      <c r="A99" s="2" t="s">
        <v>383</v>
      </c>
      <c r="B99" s="10" t="s">
        <v>937</v>
      </c>
      <c r="C99" s="8" t="str">
        <f>TEXT(MID(A99,1,6),0)&amp;"**"</f>
        <v>인천35머2**</v>
      </c>
      <c r="D99" s="3" t="s">
        <v>199</v>
      </c>
      <c r="E99" s="4" t="s">
        <v>658</v>
      </c>
      <c r="F99" s="3" t="str">
        <f t="shared" si="5"/>
        <v>인천광역시 서구 가경주</v>
      </c>
      <c r="G99" s="5">
        <v>1443403125858</v>
      </c>
      <c r="H99" s="3">
        <v>10316558</v>
      </c>
      <c r="I99" s="3" t="s">
        <v>102</v>
      </c>
      <c r="J99" s="3" t="s">
        <v>18</v>
      </c>
      <c r="K99" s="3" t="s">
        <v>19</v>
      </c>
      <c r="L99" s="3" t="s">
        <v>23</v>
      </c>
      <c r="M99" s="3" t="s">
        <v>12</v>
      </c>
      <c r="N99" s="6">
        <v>20130503</v>
      </c>
      <c r="O99" s="6">
        <v>20130531</v>
      </c>
      <c r="P99" s="7">
        <v>15750</v>
      </c>
      <c r="Q99" s="7">
        <v>15000</v>
      </c>
      <c r="R99" s="7">
        <v>750</v>
      </c>
    </row>
    <row r="100" spans="1:18" ht="24" customHeight="1">
      <c r="A100" s="2" t="s">
        <v>384</v>
      </c>
      <c r="B100" s="10" t="s">
        <v>938</v>
      </c>
      <c r="C100" s="8" t="str">
        <f>TEXT(MID(A100,1,6),0)&amp;"**"</f>
        <v>인천35머6**</v>
      </c>
      <c r="D100" s="3" t="s">
        <v>200</v>
      </c>
      <c r="E100" s="4" t="s">
        <v>659</v>
      </c>
      <c r="F100" s="3" t="str">
        <f t="shared" si="5"/>
        <v>인천광역시 서구 원당대</v>
      </c>
      <c r="G100" s="5">
        <v>1443403125859</v>
      </c>
      <c r="H100" s="3">
        <v>10316558</v>
      </c>
      <c r="I100" s="3" t="s">
        <v>102</v>
      </c>
      <c r="J100" s="3" t="s">
        <v>18</v>
      </c>
      <c r="K100" s="3" t="s">
        <v>19</v>
      </c>
      <c r="L100" s="3" t="s">
        <v>23</v>
      </c>
      <c r="M100" s="3" t="s">
        <v>12</v>
      </c>
      <c r="N100" s="6">
        <v>20130503</v>
      </c>
      <c r="O100" s="6">
        <v>20130531</v>
      </c>
      <c r="P100" s="7">
        <v>15750</v>
      </c>
      <c r="Q100" s="7">
        <v>15000</v>
      </c>
      <c r="R100" s="7">
        <v>750</v>
      </c>
    </row>
    <row r="101" spans="1:18" ht="24" customHeight="1">
      <c r="A101" s="2" t="s">
        <v>385</v>
      </c>
      <c r="B101" s="10" t="s">
        <v>939</v>
      </c>
      <c r="C101" s="8" t="str">
        <f>TEXT(MID(A101,1,6),0)&amp;"**"</f>
        <v>인천4러66**</v>
      </c>
      <c r="D101" s="3" t="s">
        <v>273</v>
      </c>
      <c r="E101" s="4" t="s">
        <v>660</v>
      </c>
      <c r="F101" s="3" t="str">
        <f>LEFT(E101,16)</f>
        <v>인천광역시 서구 장고개로309</v>
      </c>
      <c r="G101" s="5">
        <v>1443403125860</v>
      </c>
      <c r="H101" s="3">
        <v>10316558</v>
      </c>
      <c r="I101" s="3" t="s">
        <v>102</v>
      </c>
      <c r="J101" s="3" t="s">
        <v>18</v>
      </c>
      <c r="K101" s="3" t="s">
        <v>19</v>
      </c>
      <c r="L101" s="3" t="s">
        <v>23</v>
      </c>
      <c r="M101" s="3" t="s">
        <v>12</v>
      </c>
      <c r="N101" s="6">
        <v>20130503</v>
      </c>
      <c r="O101" s="6">
        <v>20130531</v>
      </c>
      <c r="P101" s="7">
        <v>116550</v>
      </c>
      <c r="Q101" s="7">
        <v>111000</v>
      </c>
      <c r="R101" s="7">
        <v>5550</v>
      </c>
    </row>
    <row r="102" spans="1:18" ht="24" customHeight="1">
      <c r="A102" s="2" t="s">
        <v>386</v>
      </c>
      <c r="B102" s="10" t="s">
        <v>940</v>
      </c>
      <c r="C102" s="8" t="str">
        <f>TEXT(MID(A102,1,6),0)&amp;"**"</f>
        <v>인천81나4**</v>
      </c>
      <c r="D102" s="3" t="s">
        <v>198</v>
      </c>
      <c r="E102" s="4" t="s">
        <v>661</v>
      </c>
      <c r="F102" s="3" t="str">
        <f>LEFT(E102,11)</f>
        <v>인천광역시 서구 중봉</v>
      </c>
      <c r="G102" s="5">
        <v>1443403125863</v>
      </c>
      <c r="H102" s="3">
        <v>10316558</v>
      </c>
      <c r="I102" s="3" t="s">
        <v>102</v>
      </c>
      <c r="J102" s="3" t="s">
        <v>18</v>
      </c>
      <c r="K102" s="3" t="s">
        <v>19</v>
      </c>
      <c r="L102" s="3" t="s">
        <v>23</v>
      </c>
      <c r="M102" s="3" t="s">
        <v>12</v>
      </c>
      <c r="N102" s="6">
        <v>20130503</v>
      </c>
      <c r="O102" s="6">
        <v>20130531</v>
      </c>
      <c r="P102" s="7">
        <v>15750</v>
      </c>
      <c r="Q102" s="7">
        <v>15000</v>
      </c>
      <c r="R102" s="7">
        <v>750</v>
      </c>
    </row>
    <row r="103" spans="1:18" ht="24" customHeight="1">
      <c r="A103" s="2" t="s">
        <v>387</v>
      </c>
      <c r="B103" s="10" t="s">
        <v>941</v>
      </c>
      <c r="C103" s="8" t="str">
        <f>TEXT(MID(A103,1,6),0)&amp;"**"</f>
        <v>인천81바8**</v>
      </c>
      <c r="D103" s="3" t="s">
        <v>15</v>
      </c>
      <c r="E103" s="4" t="s">
        <v>662</v>
      </c>
      <c r="F103" s="3" t="str">
        <f t="shared" ref="F103:F106" si="6">LEFT(E103,12)</f>
        <v>인천광역시 서구 신석로</v>
      </c>
      <c r="G103" s="5">
        <v>1443403125864</v>
      </c>
      <c r="H103" s="3">
        <v>10316558</v>
      </c>
      <c r="I103" s="3" t="s">
        <v>102</v>
      </c>
      <c r="J103" s="3" t="s">
        <v>18</v>
      </c>
      <c r="K103" s="3" t="s">
        <v>19</v>
      </c>
      <c r="L103" s="3" t="s">
        <v>23</v>
      </c>
      <c r="M103" s="3" t="s">
        <v>12</v>
      </c>
      <c r="N103" s="6">
        <v>20130503</v>
      </c>
      <c r="O103" s="6">
        <v>20130531</v>
      </c>
      <c r="P103" s="7">
        <v>68250</v>
      </c>
      <c r="Q103" s="7">
        <v>65000</v>
      </c>
      <c r="R103" s="7">
        <v>3250</v>
      </c>
    </row>
    <row r="104" spans="1:18" ht="24" customHeight="1">
      <c r="A104" s="2" t="s">
        <v>388</v>
      </c>
      <c r="B104" s="10" t="s">
        <v>942</v>
      </c>
      <c r="C104" s="8" t="str">
        <f>TEXT(MID(A104,1,6),0)&amp;"**"</f>
        <v>인천남카41**</v>
      </c>
      <c r="D104" s="3" t="s">
        <v>196</v>
      </c>
      <c r="E104" s="4" t="s">
        <v>663</v>
      </c>
      <c r="F104" s="3" t="str">
        <f t="shared" si="6"/>
        <v>인천광역시 서구 신진말</v>
      </c>
      <c r="G104" s="5">
        <v>1443403125865</v>
      </c>
      <c r="H104" s="3">
        <v>10316558</v>
      </c>
      <c r="I104" s="3" t="s">
        <v>102</v>
      </c>
      <c r="J104" s="3" t="s">
        <v>18</v>
      </c>
      <c r="K104" s="3" t="s">
        <v>19</v>
      </c>
      <c r="L104" s="3" t="s">
        <v>23</v>
      </c>
      <c r="M104" s="3" t="s">
        <v>12</v>
      </c>
      <c r="N104" s="6">
        <v>20130503</v>
      </c>
      <c r="O104" s="6">
        <v>20130531</v>
      </c>
      <c r="P104" s="7">
        <v>9450</v>
      </c>
      <c r="Q104" s="7">
        <v>9000</v>
      </c>
      <c r="R104" s="7">
        <v>450</v>
      </c>
    </row>
    <row r="105" spans="1:18" ht="24" customHeight="1">
      <c r="A105" s="2" t="s">
        <v>389</v>
      </c>
      <c r="B105" s="10" t="s">
        <v>943</v>
      </c>
      <c r="C105" s="8" t="str">
        <f>TEXT(MID(A105,1,6),0)&amp;"**"</f>
        <v>인천서자97**</v>
      </c>
      <c r="D105" s="3" t="s">
        <v>197</v>
      </c>
      <c r="E105" s="4" t="s">
        <v>664</v>
      </c>
      <c r="F105" s="3" t="str">
        <f t="shared" si="6"/>
        <v>인천광역시 서구 원창로</v>
      </c>
      <c r="G105" s="5">
        <v>1443403125866</v>
      </c>
      <c r="H105" s="3">
        <v>10316558</v>
      </c>
      <c r="I105" s="3" t="s">
        <v>102</v>
      </c>
      <c r="J105" s="3" t="s">
        <v>18</v>
      </c>
      <c r="K105" s="3" t="s">
        <v>19</v>
      </c>
      <c r="L105" s="3" t="s">
        <v>23</v>
      </c>
      <c r="M105" s="3" t="s">
        <v>12</v>
      </c>
      <c r="N105" s="6">
        <v>20130503</v>
      </c>
      <c r="O105" s="6">
        <v>20130531</v>
      </c>
      <c r="P105" s="7">
        <v>9450</v>
      </c>
      <c r="Q105" s="7">
        <v>9000</v>
      </c>
      <c r="R105" s="7">
        <v>450</v>
      </c>
    </row>
    <row r="106" spans="1:18" ht="24" customHeight="1">
      <c r="A106" s="2" t="s">
        <v>390</v>
      </c>
      <c r="B106" s="10" t="s">
        <v>944</v>
      </c>
      <c r="C106" s="8" t="str">
        <f>TEXT(MID(A106,1,6),0)&amp;"**"</f>
        <v>04모800**</v>
      </c>
      <c r="D106" s="3" t="s">
        <v>195</v>
      </c>
      <c r="E106" s="4" t="s">
        <v>665</v>
      </c>
      <c r="F106" s="3" t="str">
        <f t="shared" si="6"/>
        <v>인천광역시 서구 새오개</v>
      </c>
      <c r="G106" s="5">
        <v>1443403125870</v>
      </c>
      <c r="H106" s="3">
        <v>10316558</v>
      </c>
      <c r="I106" s="3" t="s">
        <v>102</v>
      </c>
      <c r="J106" s="3" t="s">
        <v>18</v>
      </c>
      <c r="K106" s="3" t="s">
        <v>19</v>
      </c>
      <c r="L106" s="3" t="s">
        <v>23</v>
      </c>
      <c r="M106" s="3" t="s">
        <v>12</v>
      </c>
      <c r="N106" s="6">
        <v>20130503</v>
      </c>
      <c r="O106" s="6">
        <v>20130531</v>
      </c>
      <c r="P106" s="7">
        <v>15750</v>
      </c>
      <c r="Q106" s="7">
        <v>15000</v>
      </c>
      <c r="R106" s="7">
        <v>750</v>
      </c>
    </row>
    <row r="107" spans="1:18" ht="24" customHeight="1">
      <c r="A107" s="2" t="s">
        <v>391</v>
      </c>
      <c r="B107" s="10" t="s">
        <v>945</v>
      </c>
      <c r="C107" s="8" t="str">
        <f>TEXT(MID(A107,1,6),0)&amp;"**"</f>
        <v>05거428**</v>
      </c>
      <c r="D107" s="3" t="s">
        <v>194</v>
      </c>
      <c r="E107" s="4" t="s">
        <v>666</v>
      </c>
      <c r="F107" s="3" t="str">
        <f>LEFT(E107,13)</f>
        <v>인천광역시 서구 길주로1</v>
      </c>
      <c r="G107" s="5">
        <v>1443403125871</v>
      </c>
      <c r="H107" s="3">
        <v>10316558</v>
      </c>
      <c r="I107" s="3" t="s">
        <v>102</v>
      </c>
      <c r="J107" s="3" t="s">
        <v>18</v>
      </c>
      <c r="K107" s="3" t="s">
        <v>19</v>
      </c>
      <c r="L107" s="3" t="s">
        <v>23</v>
      </c>
      <c r="M107" s="3" t="s">
        <v>12</v>
      </c>
      <c r="N107" s="6">
        <v>20130503</v>
      </c>
      <c r="O107" s="6">
        <v>20130531</v>
      </c>
      <c r="P107" s="7">
        <v>15750</v>
      </c>
      <c r="Q107" s="7">
        <v>15000</v>
      </c>
      <c r="R107" s="7">
        <v>750</v>
      </c>
    </row>
    <row r="108" spans="1:18" ht="24" customHeight="1">
      <c r="A108" s="2" t="s">
        <v>392</v>
      </c>
      <c r="B108" s="10" t="s">
        <v>946</v>
      </c>
      <c r="C108" s="8" t="str">
        <f>TEXT(MID(A108,1,6),0)&amp;"**"</f>
        <v>06고584**</v>
      </c>
      <c r="D108" s="3" t="s">
        <v>192</v>
      </c>
      <c r="E108" s="4" t="s">
        <v>667</v>
      </c>
      <c r="F108" s="3" t="str">
        <f>LEFT(E108,13)</f>
        <v>인천광역시 서구 고산후로</v>
      </c>
      <c r="G108" s="5">
        <v>1443403125873</v>
      </c>
      <c r="H108" s="3">
        <v>10316558</v>
      </c>
      <c r="I108" s="3" t="s">
        <v>102</v>
      </c>
      <c r="J108" s="3" t="s">
        <v>18</v>
      </c>
      <c r="K108" s="3" t="s">
        <v>19</v>
      </c>
      <c r="L108" s="3" t="s">
        <v>23</v>
      </c>
      <c r="M108" s="3" t="s">
        <v>12</v>
      </c>
      <c r="N108" s="6">
        <v>20130503</v>
      </c>
      <c r="O108" s="6">
        <v>20130531</v>
      </c>
      <c r="P108" s="7">
        <v>122850</v>
      </c>
      <c r="Q108" s="7">
        <v>117000</v>
      </c>
      <c r="R108" s="7">
        <v>5850</v>
      </c>
    </row>
    <row r="109" spans="1:18" ht="24" customHeight="1">
      <c r="A109" s="2" t="s">
        <v>393</v>
      </c>
      <c r="B109" s="10" t="s">
        <v>947</v>
      </c>
      <c r="C109" s="8" t="str">
        <f>TEXT(MID(A109,1,6),0)&amp;"**"</f>
        <v>06나345**</v>
      </c>
      <c r="D109" s="3" t="s">
        <v>193</v>
      </c>
      <c r="E109" s="4" t="s">
        <v>668</v>
      </c>
      <c r="F109" s="3" t="str">
        <f>LEFT(E109,16)</f>
        <v>인천광역시 서구 검암로10번길</v>
      </c>
      <c r="G109" s="5">
        <v>1443403125874</v>
      </c>
      <c r="H109" s="3">
        <v>10316558</v>
      </c>
      <c r="I109" s="3" t="s">
        <v>102</v>
      </c>
      <c r="J109" s="3" t="s">
        <v>18</v>
      </c>
      <c r="K109" s="3" t="s">
        <v>19</v>
      </c>
      <c r="L109" s="3" t="s">
        <v>23</v>
      </c>
      <c r="M109" s="3" t="s">
        <v>12</v>
      </c>
      <c r="N109" s="6">
        <v>20130503</v>
      </c>
      <c r="O109" s="6">
        <v>20130531</v>
      </c>
      <c r="P109" s="7">
        <v>28350</v>
      </c>
      <c r="Q109" s="7">
        <v>27000</v>
      </c>
      <c r="R109" s="7">
        <v>1350</v>
      </c>
    </row>
    <row r="110" spans="1:18" ht="24" customHeight="1">
      <c r="A110" s="2" t="s">
        <v>394</v>
      </c>
      <c r="B110" s="10" t="s">
        <v>948</v>
      </c>
      <c r="C110" s="8" t="str">
        <f>TEXT(MID(A110,1,6),0)&amp;"**"</f>
        <v>06부263**</v>
      </c>
      <c r="D110" s="3" t="s">
        <v>88</v>
      </c>
      <c r="E110" s="4" t="s">
        <v>669</v>
      </c>
      <c r="F110" s="3" t="str">
        <f t="shared" ref="F110:F125" si="7">LEFT(E110,12)</f>
        <v>인천광역시 서구 원전로</v>
      </c>
      <c r="G110" s="5">
        <v>1443403125875</v>
      </c>
      <c r="H110" s="3">
        <v>10316558</v>
      </c>
      <c r="I110" s="3" t="s">
        <v>102</v>
      </c>
      <c r="J110" s="3" t="s">
        <v>18</v>
      </c>
      <c r="K110" s="3" t="s">
        <v>19</v>
      </c>
      <c r="L110" s="3" t="s">
        <v>23</v>
      </c>
      <c r="M110" s="3" t="s">
        <v>24</v>
      </c>
      <c r="N110" s="6">
        <v>20130503</v>
      </c>
      <c r="O110" s="6">
        <v>20130531</v>
      </c>
      <c r="P110" s="7">
        <v>15750</v>
      </c>
      <c r="Q110" s="7">
        <v>15000</v>
      </c>
      <c r="R110" s="7">
        <v>750</v>
      </c>
    </row>
    <row r="111" spans="1:18" ht="24" customHeight="1">
      <c r="A111" s="2" t="s">
        <v>395</v>
      </c>
      <c r="B111" s="10" t="s">
        <v>949</v>
      </c>
      <c r="C111" s="8" t="str">
        <f>TEXT(MID(A111,1,6),0)&amp;"**"</f>
        <v>09구303**</v>
      </c>
      <c r="D111" s="3" t="s">
        <v>190</v>
      </c>
      <c r="E111" s="4" t="s">
        <v>670</v>
      </c>
      <c r="F111" s="3" t="str">
        <f t="shared" si="7"/>
        <v>인천광역시 서구 가정로</v>
      </c>
      <c r="G111" s="5">
        <v>1443403125876</v>
      </c>
      <c r="H111" s="3">
        <v>10316558</v>
      </c>
      <c r="I111" s="3" t="s">
        <v>102</v>
      </c>
      <c r="J111" s="3" t="s">
        <v>18</v>
      </c>
      <c r="K111" s="3" t="s">
        <v>19</v>
      </c>
      <c r="L111" s="3" t="s">
        <v>23</v>
      </c>
      <c r="M111" s="3" t="s">
        <v>12</v>
      </c>
      <c r="N111" s="6">
        <v>20130503</v>
      </c>
      <c r="O111" s="6">
        <v>20130531</v>
      </c>
      <c r="P111" s="7">
        <v>15750</v>
      </c>
      <c r="Q111" s="7">
        <v>15000</v>
      </c>
      <c r="R111" s="7">
        <v>750</v>
      </c>
    </row>
    <row r="112" spans="1:18" ht="24" customHeight="1">
      <c r="A112" s="2" t="s">
        <v>396</v>
      </c>
      <c r="B112" s="10" t="s">
        <v>950</v>
      </c>
      <c r="C112" s="8" t="str">
        <f>TEXT(MID(A112,1,6),0)&amp;"**"</f>
        <v>09보336**</v>
      </c>
      <c r="D112" s="3" t="s">
        <v>191</v>
      </c>
      <c r="E112" s="4" t="s">
        <v>671</v>
      </c>
      <c r="F112" s="3" t="str">
        <f t="shared" si="7"/>
        <v>인천광역시 서구 원적로</v>
      </c>
      <c r="G112" s="5">
        <v>1443403125877</v>
      </c>
      <c r="H112" s="3">
        <v>10316558</v>
      </c>
      <c r="I112" s="3" t="s">
        <v>102</v>
      </c>
      <c r="J112" s="3" t="s">
        <v>18</v>
      </c>
      <c r="K112" s="3" t="s">
        <v>19</v>
      </c>
      <c r="L112" s="3" t="s">
        <v>23</v>
      </c>
      <c r="M112" s="3" t="s">
        <v>12</v>
      </c>
      <c r="N112" s="6">
        <v>20130503</v>
      </c>
      <c r="O112" s="6">
        <v>20130531</v>
      </c>
      <c r="P112" s="7">
        <v>40950</v>
      </c>
      <c r="Q112" s="7">
        <v>39000</v>
      </c>
      <c r="R112" s="7">
        <v>1950</v>
      </c>
    </row>
    <row r="113" spans="1:18" ht="24" customHeight="1">
      <c r="A113" s="2" t="s">
        <v>397</v>
      </c>
      <c r="B113" s="10" t="s">
        <v>951</v>
      </c>
      <c r="C113" s="8" t="str">
        <f>TEXT(MID(A113,1,6),0)&amp;"**"</f>
        <v>09오841**</v>
      </c>
      <c r="D113" s="3" t="s">
        <v>188</v>
      </c>
      <c r="E113" s="4" t="s">
        <v>672</v>
      </c>
      <c r="F113" s="3" t="str">
        <f t="shared" si="7"/>
        <v>인천광역시 서구 길주로</v>
      </c>
      <c r="G113" s="5">
        <v>1443403125878</v>
      </c>
      <c r="H113" s="3">
        <v>10316558</v>
      </c>
      <c r="I113" s="3" t="s">
        <v>102</v>
      </c>
      <c r="J113" s="3" t="s">
        <v>18</v>
      </c>
      <c r="K113" s="3" t="s">
        <v>19</v>
      </c>
      <c r="L113" s="3" t="s">
        <v>23</v>
      </c>
      <c r="M113" s="3" t="s">
        <v>12</v>
      </c>
      <c r="N113" s="6">
        <v>20130503</v>
      </c>
      <c r="O113" s="6">
        <v>20130531</v>
      </c>
      <c r="P113" s="7">
        <v>110250</v>
      </c>
      <c r="Q113" s="7">
        <v>105000</v>
      </c>
      <c r="R113" s="7">
        <v>5250</v>
      </c>
    </row>
    <row r="114" spans="1:18" ht="24" customHeight="1">
      <c r="A114" s="2" t="s">
        <v>398</v>
      </c>
      <c r="B114" s="10" t="s">
        <v>952</v>
      </c>
      <c r="C114" s="8" t="str">
        <f>TEXT(MID(A114,1,6),0)&amp;"**"</f>
        <v>12저884**</v>
      </c>
      <c r="D114" s="3" t="s">
        <v>189</v>
      </c>
      <c r="E114" s="4" t="s">
        <v>673</v>
      </c>
      <c r="F114" s="3" t="str">
        <f t="shared" si="7"/>
        <v>인천광역시 서구 청라에</v>
      </c>
      <c r="G114" s="5">
        <v>1443403125879</v>
      </c>
      <c r="H114" s="3">
        <v>10316558</v>
      </c>
      <c r="I114" s="3" t="s">
        <v>102</v>
      </c>
      <c r="J114" s="3" t="s">
        <v>18</v>
      </c>
      <c r="K114" s="3" t="s">
        <v>19</v>
      </c>
      <c r="L114" s="3" t="s">
        <v>23</v>
      </c>
      <c r="M114" s="3" t="s">
        <v>12</v>
      </c>
      <c r="N114" s="6">
        <v>20130503</v>
      </c>
      <c r="O114" s="6">
        <v>20130531</v>
      </c>
      <c r="P114" s="7">
        <v>15750</v>
      </c>
      <c r="Q114" s="7">
        <v>15000</v>
      </c>
      <c r="R114" s="7">
        <v>750</v>
      </c>
    </row>
    <row r="115" spans="1:18" ht="24" customHeight="1">
      <c r="A115" s="2" t="s">
        <v>399</v>
      </c>
      <c r="B115" s="10" t="s">
        <v>953</v>
      </c>
      <c r="C115" s="8" t="str">
        <f>TEXT(MID(A115,1,6),0)&amp;"**"</f>
        <v>13서354**</v>
      </c>
      <c r="D115" s="3" t="s">
        <v>187</v>
      </c>
      <c r="E115" s="4" t="s">
        <v>674</v>
      </c>
      <c r="F115" s="3" t="str">
        <f t="shared" si="7"/>
        <v>인천광역시 서구 승학로</v>
      </c>
      <c r="G115" s="5">
        <v>1443403125880</v>
      </c>
      <c r="H115" s="3">
        <v>10316558</v>
      </c>
      <c r="I115" s="3" t="s">
        <v>102</v>
      </c>
      <c r="J115" s="3" t="s">
        <v>18</v>
      </c>
      <c r="K115" s="3" t="s">
        <v>19</v>
      </c>
      <c r="L115" s="3" t="s">
        <v>23</v>
      </c>
      <c r="M115" s="3" t="s">
        <v>12</v>
      </c>
      <c r="N115" s="6">
        <v>20130503</v>
      </c>
      <c r="O115" s="6">
        <v>20130531</v>
      </c>
      <c r="P115" s="7">
        <v>15750</v>
      </c>
      <c r="Q115" s="7">
        <v>15000</v>
      </c>
      <c r="R115" s="7">
        <v>750</v>
      </c>
    </row>
    <row r="116" spans="1:18" ht="24" customHeight="1">
      <c r="A116" s="2" t="s">
        <v>400</v>
      </c>
      <c r="B116" s="10" t="s">
        <v>954</v>
      </c>
      <c r="C116" s="8" t="str">
        <f>TEXT(MID(A116,1,6),0)&amp;"**"</f>
        <v>13우253**</v>
      </c>
      <c r="D116" s="3" t="s">
        <v>184</v>
      </c>
      <c r="E116" s="4" t="s">
        <v>675</v>
      </c>
      <c r="F116" s="3" t="str">
        <f t="shared" si="7"/>
        <v>인천광역시 서구 염곡로</v>
      </c>
      <c r="G116" s="5">
        <v>1443403125881</v>
      </c>
      <c r="H116" s="3">
        <v>10316558</v>
      </c>
      <c r="I116" s="3" t="s">
        <v>102</v>
      </c>
      <c r="J116" s="3" t="s">
        <v>18</v>
      </c>
      <c r="K116" s="3" t="s">
        <v>19</v>
      </c>
      <c r="L116" s="3" t="s">
        <v>23</v>
      </c>
      <c r="M116" s="3" t="s">
        <v>12</v>
      </c>
      <c r="N116" s="6">
        <v>20130503</v>
      </c>
      <c r="O116" s="6">
        <v>20130531</v>
      </c>
      <c r="P116" s="7">
        <v>40950</v>
      </c>
      <c r="Q116" s="7">
        <v>39000</v>
      </c>
      <c r="R116" s="7">
        <v>1950</v>
      </c>
    </row>
    <row r="117" spans="1:18" ht="24" customHeight="1">
      <c r="A117" s="2" t="s">
        <v>401</v>
      </c>
      <c r="B117" s="10" t="s">
        <v>955</v>
      </c>
      <c r="C117" s="8" t="str">
        <f>TEXT(MID(A117,1,6),0)&amp;"**"</f>
        <v>15버280**</v>
      </c>
      <c r="D117" s="3" t="s">
        <v>186</v>
      </c>
      <c r="E117" s="4" t="s">
        <v>676</v>
      </c>
      <c r="F117" s="3" t="str">
        <f t="shared" si="7"/>
        <v>인천광역시 서구 경명대</v>
      </c>
      <c r="G117" s="5">
        <v>1443403125882</v>
      </c>
      <c r="H117" s="3">
        <v>10316558</v>
      </c>
      <c r="I117" s="3" t="s">
        <v>102</v>
      </c>
      <c r="J117" s="3" t="s">
        <v>18</v>
      </c>
      <c r="K117" s="3" t="s">
        <v>19</v>
      </c>
      <c r="L117" s="3" t="s">
        <v>23</v>
      </c>
      <c r="M117" s="3" t="s">
        <v>12</v>
      </c>
      <c r="N117" s="6">
        <v>20130503</v>
      </c>
      <c r="O117" s="6">
        <v>20130531</v>
      </c>
      <c r="P117" s="7">
        <v>129150</v>
      </c>
      <c r="Q117" s="7">
        <v>123000</v>
      </c>
      <c r="R117" s="7">
        <v>6150</v>
      </c>
    </row>
    <row r="118" spans="1:18" ht="24" customHeight="1">
      <c r="A118" s="2" t="s">
        <v>402</v>
      </c>
      <c r="B118" s="10" t="s">
        <v>956</v>
      </c>
      <c r="C118" s="8" t="str">
        <f>TEXT(MID(A118,1,6),0)&amp;"**"</f>
        <v>17무975**</v>
      </c>
      <c r="D118" s="3" t="s">
        <v>185</v>
      </c>
      <c r="E118" s="4" t="s">
        <v>677</v>
      </c>
      <c r="F118" s="3" t="str">
        <f t="shared" si="7"/>
        <v>인천광역시 서구 신석로</v>
      </c>
      <c r="G118" s="5">
        <v>1443403125883</v>
      </c>
      <c r="H118" s="3">
        <v>10316558</v>
      </c>
      <c r="I118" s="3" t="s">
        <v>102</v>
      </c>
      <c r="J118" s="3" t="s">
        <v>18</v>
      </c>
      <c r="K118" s="3" t="s">
        <v>19</v>
      </c>
      <c r="L118" s="3" t="s">
        <v>23</v>
      </c>
      <c r="M118" s="3" t="s">
        <v>12</v>
      </c>
      <c r="N118" s="6">
        <v>20130503</v>
      </c>
      <c r="O118" s="6">
        <v>20130531</v>
      </c>
      <c r="P118" s="7">
        <v>166950</v>
      </c>
      <c r="Q118" s="7">
        <v>159000</v>
      </c>
      <c r="R118" s="7">
        <v>7950</v>
      </c>
    </row>
    <row r="119" spans="1:18" ht="24" customHeight="1">
      <c r="A119" s="2" t="s">
        <v>403</v>
      </c>
      <c r="B119" s="10" t="s">
        <v>957</v>
      </c>
      <c r="C119" s="8" t="str">
        <f>TEXT(MID(A119,1,6),0)&amp;"**"</f>
        <v>20도920**</v>
      </c>
      <c r="D119" s="3" t="s">
        <v>89</v>
      </c>
      <c r="E119" s="4" t="s">
        <v>678</v>
      </c>
      <c r="F119" s="3" t="str">
        <f t="shared" si="7"/>
        <v>인천광역시 서구 솔빛로</v>
      </c>
      <c r="G119" s="5">
        <v>1443403125885</v>
      </c>
      <c r="H119" s="3">
        <v>10316558</v>
      </c>
      <c r="I119" s="3" t="s">
        <v>102</v>
      </c>
      <c r="J119" s="3" t="s">
        <v>18</v>
      </c>
      <c r="K119" s="3" t="s">
        <v>19</v>
      </c>
      <c r="L119" s="3" t="s">
        <v>23</v>
      </c>
      <c r="M119" s="3" t="s">
        <v>24</v>
      </c>
      <c r="N119" s="6">
        <v>20130503</v>
      </c>
      <c r="O119" s="6">
        <v>20130531</v>
      </c>
      <c r="P119" s="7">
        <v>15750</v>
      </c>
      <c r="Q119" s="7">
        <v>15000</v>
      </c>
      <c r="R119" s="7">
        <v>750</v>
      </c>
    </row>
    <row r="120" spans="1:18" ht="24" customHeight="1">
      <c r="A120" s="2" t="s">
        <v>404</v>
      </c>
      <c r="B120" s="10" t="s">
        <v>958</v>
      </c>
      <c r="C120" s="8" t="str">
        <f>TEXT(MID(A120,1,6),0)&amp;"**"</f>
        <v>20버970**</v>
      </c>
      <c r="D120" s="3" t="s">
        <v>181</v>
      </c>
      <c r="E120" s="4" t="s">
        <v>679</v>
      </c>
      <c r="F120" s="3" t="str">
        <f t="shared" si="7"/>
        <v>인천광역시 서구 열우물</v>
      </c>
      <c r="G120" s="5">
        <v>1443403125886</v>
      </c>
      <c r="H120" s="3">
        <v>10316558</v>
      </c>
      <c r="I120" s="3" t="s">
        <v>102</v>
      </c>
      <c r="J120" s="3" t="s">
        <v>18</v>
      </c>
      <c r="K120" s="3" t="s">
        <v>19</v>
      </c>
      <c r="L120" s="3" t="s">
        <v>23</v>
      </c>
      <c r="M120" s="3" t="s">
        <v>24</v>
      </c>
      <c r="N120" s="6">
        <v>20130503</v>
      </c>
      <c r="O120" s="6">
        <v>20130531</v>
      </c>
      <c r="P120" s="7">
        <v>15750</v>
      </c>
      <c r="Q120" s="7">
        <v>15000</v>
      </c>
      <c r="R120" s="7">
        <v>750</v>
      </c>
    </row>
    <row r="121" spans="1:18" ht="24" customHeight="1">
      <c r="A121" s="2" t="s">
        <v>405</v>
      </c>
      <c r="B121" s="10" t="s">
        <v>959</v>
      </c>
      <c r="C121" s="8" t="str">
        <f>TEXT(MID(A121,1,6),0)&amp;"**"</f>
        <v>21누319**</v>
      </c>
      <c r="D121" s="3" t="s">
        <v>270</v>
      </c>
      <c r="E121" s="4" t="s">
        <v>680</v>
      </c>
      <c r="F121" s="3" t="str">
        <f t="shared" si="7"/>
        <v>인천광역시 서구 석남로</v>
      </c>
      <c r="G121" s="5">
        <v>1443403125887</v>
      </c>
      <c r="H121" s="3">
        <v>10316558</v>
      </c>
      <c r="I121" s="3" t="s">
        <v>102</v>
      </c>
      <c r="J121" s="3" t="s">
        <v>18</v>
      </c>
      <c r="K121" s="3" t="s">
        <v>19</v>
      </c>
      <c r="L121" s="3" t="s">
        <v>23</v>
      </c>
      <c r="M121" s="3" t="s">
        <v>24</v>
      </c>
      <c r="N121" s="6">
        <v>20130503</v>
      </c>
      <c r="O121" s="6">
        <v>20130531</v>
      </c>
      <c r="P121" s="7">
        <v>15750</v>
      </c>
      <c r="Q121" s="7">
        <v>15000</v>
      </c>
      <c r="R121" s="7">
        <v>750</v>
      </c>
    </row>
    <row r="122" spans="1:18" ht="24" customHeight="1">
      <c r="A122" s="2" t="s">
        <v>406</v>
      </c>
      <c r="B122" s="10" t="s">
        <v>960</v>
      </c>
      <c r="C122" s="8" t="str">
        <f>TEXT(MID(A122,1,6),0)&amp;"**"</f>
        <v>21조644**</v>
      </c>
      <c r="D122" s="3" t="s">
        <v>182</v>
      </c>
      <c r="E122" s="4" t="s">
        <v>681</v>
      </c>
      <c r="F122" s="3" t="str">
        <f t="shared" si="7"/>
        <v>인천광역시 서구 청라라</v>
      </c>
      <c r="G122" s="5">
        <v>1443403125888</v>
      </c>
      <c r="H122" s="3">
        <v>10316558</v>
      </c>
      <c r="I122" s="3" t="s">
        <v>102</v>
      </c>
      <c r="J122" s="3" t="s">
        <v>18</v>
      </c>
      <c r="K122" s="3" t="s">
        <v>19</v>
      </c>
      <c r="L122" s="3" t="s">
        <v>23</v>
      </c>
      <c r="M122" s="3" t="s">
        <v>12</v>
      </c>
      <c r="N122" s="6">
        <v>20130503</v>
      </c>
      <c r="O122" s="6">
        <v>20130531</v>
      </c>
      <c r="P122" s="7">
        <v>141750</v>
      </c>
      <c r="Q122" s="7">
        <v>135000</v>
      </c>
      <c r="R122" s="7">
        <v>6750</v>
      </c>
    </row>
    <row r="123" spans="1:18" ht="24" customHeight="1">
      <c r="A123" s="2" t="s">
        <v>407</v>
      </c>
      <c r="B123" s="10" t="s">
        <v>961</v>
      </c>
      <c r="C123" s="8" t="str">
        <f>TEXT(MID(A123,1,6),0)&amp;"**"</f>
        <v>22가472**</v>
      </c>
      <c r="D123" s="3" t="s">
        <v>185</v>
      </c>
      <c r="E123" s="4" t="s">
        <v>677</v>
      </c>
      <c r="F123" s="3" t="str">
        <f t="shared" si="7"/>
        <v>인천광역시 서구 신석로</v>
      </c>
      <c r="G123" s="5">
        <v>1443403125889</v>
      </c>
      <c r="H123" s="3">
        <v>10316558</v>
      </c>
      <c r="I123" s="3" t="s">
        <v>102</v>
      </c>
      <c r="J123" s="3" t="s">
        <v>18</v>
      </c>
      <c r="K123" s="3" t="s">
        <v>19</v>
      </c>
      <c r="L123" s="3" t="s">
        <v>23</v>
      </c>
      <c r="M123" s="3" t="s">
        <v>12</v>
      </c>
      <c r="N123" s="6">
        <v>20130503</v>
      </c>
      <c r="O123" s="6">
        <v>20130531</v>
      </c>
      <c r="P123" s="7">
        <v>166950</v>
      </c>
      <c r="Q123" s="7">
        <v>159000</v>
      </c>
      <c r="R123" s="7">
        <v>7950</v>
      </c>
    </row>
    <row r="124" spans="1:18" ht="24" customHeight="1">
      <c r="A124" s="2" t="s">
        <v>408</v>
      </c>
      <c r="B124" s="10" t="s">
        <v>962</v>
      </c>
      <c r="C124" s="8" t="str">
        <f>TEXT(MID(A124,1,6),0)&amp;"**"</f>
        <v>22더965**</v>
      </c>
      <c r="D124" s="3" t="s">
        <v>183</v>
      </c>
      <c r="E124" s="4" t="s">
        <v>682</v>
      </c>
      <c r="F124" s="3" t="str">
        <f t="shared" si="7"/>
        <v>인천광역시 서구 검단로</v>
      </c>
      <c r="G124" s="5">
        <v>1443403125890</v>
      </c>
      <c r="H124" s="3">
        <v>10316558</v>
      </c>
      <c r="I124" s="3" t="s">
        <v>102</v>
      </c>
      <c r="J124" s="3" t="s">
        <v>18</v>
      </c>
      <c r="K124" s="3" t="s">
        <v>19</v>
      </c>
      <c r="L124" s="3" t="s">
        <v>23</v>
      </c>
      <c r="M124" s="3" t="s">
        <v>24</v>
      </c>
      <c r="N124" s="6">
        <v>20130503</v>
      </c>
      <c r="O124" s="6">
        <v>20130531</v>
      </c>
      <c r="P124" s="7">
        <v>15750</v>
      </c>
      <c r="Q124" s="7">
        <v>15000</v>
      </c>
      <c r="R124" s="7">
        <v>750</v>
      </c>
    </row>
    <row r="125" spans="1:18" ht="24" customHeight="1">
      <c r="A125" s="2" t="s">
        <v>409</v>
      </c>
      <c r="B125" s="10" t="s">
        <v>963</v>
      </c>
      <c r="C125" s="8" t="str">
        <f>TEXT(MID(A125,1,6),0)&amp;"**"</f>
        <v>24거321**</v>
      </c>
      <c r="D125" s="3" t="s">
        <v>179</v>
      </c>
      <c r="E125" s="4" t="s">
        <v>683</v>
      </c>
      <c r="F125" s="3" t="str">
        <f t="shared" si="7"/>
        <v>인천광역시 서구 새오개</v>
      </c>
      <c r="G125" s="5">
        <v>1443403125891</v>
      </c>
      <c r="H125" s="3">
        <v>10316558</v>
      </c>
      <c r="I125" s="3" t="s">
        <v>102</v>
      </c>
      <c r="J125" s="3" t="s">
        <v>18</v>
      </c>
      <c r="K125" s="3" t="s">
        <v>19</v>
      </c>
      <c r="L125" s="3" t="s">
        <v>23</v>
      </c>
      <c r="M125" s="3" t="s">
        <v>12</v>
      </c>
      <c r="N125" s="6">
        <v>20130503</v>
      </c>
      <c r="O125" s="6">
        <v>20130531</v>
      </c>
      <c r="P125" s="7">
        <v>141750</v>
      </c>
      <c r="Q125" s="7">
        <v>135000</v>
      </c>
      <c r="R125" s="7">
        <v>6750</v>
      </c>
    </row>
    <row r="126" spans="1:18" ht="24" customHeight="1">
      <c r="A126" s="2" t="s">
        <v>410</v>
      </c>
      <c r="B126" s="10" t="s">
        <v>964</v>
      </c>
      <c r="C126" s="8" t="str">
        <f>TEXT(MID(A126,1,6),0)&amp;"**"</f>
        <v>24무469**</v>
      </c>
      <c r="D126" s="3" t="s">
        <v>180</v>
      </c>
      <c r="E126" s="4" t="s">
        <v>684</v>
      </c>
      <c r="F126" s="3" t="str">
        <f>LEFT(E126,13)</f>
        <v>인천광역시 서구 완정로2</v>
      </c>
      <c r="G126" s="5">
        <v>1443403125893</v>
      </c>
      <c r="H126" s="3">
        <v>10316558</v>
      </c>
      <c r="I126" s="3" t="s">
        <v>102</v>
      </c>
      <c r="J126" s="3" t="s">
        <v>18</v>
      </c>
      <c r="K126" s="3" t="s">
        <v>19</v>
      </c>
      <c r="L126" s="3" t="s">
        <v>23</v>
      </c>
      <c r="M126" s="3" t="s">
        <v>12</v>
      </c>
      <c r="N126" s="6">
        <v>20130503</v>
      </c>
      <c r="O126" s="6">
        <v>20130531</v>
      </c>
      <c r="P126" s="7">
        <v>40950</v>
      </c>
      <c r="Q126" s="7">
        <v>39000</v>
      </c>
      <c r="R126" s="7">
        <v>1950</v>
      </c>
    </row>
    <row r="127" spans="1:18" ht="24" customHeight="1">
      <c r="A127" s="2" t="s">
        <v>411</v>
      </c>
      <c r="B127" s="10" t="s">
        <v>965</v>
      </c>
      <c r="C127" s="8" t="str">
        <f>TEXT(MID(A127,1,6),0)&amp;"**"</f>
        <v>27두981**</v>
      </c>
      <c r="D127" s="3" t="s">
        <v>90</v>
      </c>
      <c r="E127" s="4" t="s">
        <v>685</v>
      </c>
      <c r="F127" s="3" t="str">
        <f t="shared" ref="F127:F133" si="8">LEFT(E127,12)</f>
        <v>인천광역시 서구 대곡동</v>
      </c>
      <c r="G127" s="5">
        <v>1443403125895</v>
      </c>
      <c r="H127" s="3">
        <v>10316558</v>
      </c>
      <c r="I127" s="3" t="s">
        <v>102</v>
      </c>
      <c r="J127" s="3" t="s">
        <v>18</v>
      </c>
      <c r="K127" s="3" t="s">
        <v>19</v>
      </c>
      <c r="L127" s="3" t="s">
        <v>23</v>
      </c>
      <c r="M127" s="3" t="s">
        <v>24</v>
      </c>
      <c r="N127" s="6">
        <v>20130503</v>
      </c>
      <c r="O127" s="6">
        <v>20130531</v>
      </c>
      <c r="P127" s="7">
        <v>15750</v>
      </c>
      <c r="Q127" s="7">
        <v>15000</v>
      </c>
      <c r="R127" s="7">
        <v>750</v>
      </c>
    </row>
    <row r="128" spans="1:18" ht="24" customHeight="1">
      <c r="A128" s="2" t="s">
        <v>412</v>
      </c>
      <c r="B128" s="10" t="s">
        <v>966</v>
      </c>
      <c r="C128" s="8" t="str">
        <f>TEXT(MID(A128,1,6),0)&amp;"**"</f>
        <v>28어782**</v>
      </c>
      <c r="D128" s="3" t="s">
        <v>178</v>
      </c>
      <c r="E128" s="4" t="s">
        <v>686</v>
      </c>
      <c r="F128" s="3" t="str">
        <f t="shared" si="8"/>
        <v>인천광역시 서구 청마로</v>
      </c>
      <c r="G128" s="5">
        <v>1443403125897</v>
      </c>
      <c r="H128" s="3">
        <v>10316558</v>
      </c>
      <c r="I128" s="3" t="s">
        <v>102</v>
      </c>
      <c r="J128" s="3" t="s">
        <v>18</v>
      </c>
      <c r="K128" s="3" t="s">
        <v>19</v>
      </c>
      <c r="L128" s="3" t="s">
        <v>23</v>
      </c>
      <c r="M128" s="3" t="s">
        <v>12</v>
      </c>
      <c r="N128" s="6">
        <v>20130503</v>
      </c>
      <c r="O128" s="6">
        <v>20130531</v>
      </c>
      <c r="P128" s="7">
        <v>15750</v>
      </c>
      <c r="Q128" s="7">
        <v>15000</v>
      </c>
      <c r="R128" s="7">
        <v>750</v>
      </c>
    </row>
    <row r="129" spans="1:18" ht="24" customHeight="1">
      <c r="A129" s="2" t="s">
        <v>413</v>
      </c>
      <c r="B129" s="10" t="s">
        <v>967</v>
      </c>
      <c r="C129" s="8" t="str">
        <f>TEXT(MID(A129,1,6),0)&amp;"**"</f>
        <v>30로773**</v>
      </c>
      <c r="D129" s="3" t="s">
        <v>177</v>
      </c>
      <c r="E129" s="4" t="s">
        <v>687</v>
      </c>
      <c r="F129" s="3" t="str">
        <f t="shared" si="8"/>
        <v>인천광역시 서구 봉화로</v>
      </c>
      <c r="G129" s="5">
        <v>1443403125898</v>
      </c>
      <c r="H129" s="3">
        <v>10316558</v>
      </c>
      <c r="I129" s="3" t="s">
        <v>102</v>
      </c>
      <c r="J129" s="3" t="s">
        <v>18</v>
      </c>
      <c r="K129" s="3" t="s">
        <v>19</v>
      </c>
      <c r="L129" s="3" t="s">
        <v>23</v>
      </c>
      <c r="M129" s="3" t="s">
        <v>12</v>
      </c>
      <c r="N129" s="6">
        <v>20130503</v>
      </c>
      <c r="O129" s="6">
        <v>20130531</v>
      </c>
      <c r="P129" s="7">
        <v>15750</v>
      </c>
      <c r="Q129" s="7">
        <v>15000</v>
      </c>
      <c r="R129" s="7">
        <v>750</v>
      </c>
    </row>
    <row r="130" spans="1:18" ht="24" customHeight="1">
      <c r="A130" s="2" t="s">
        <v>414</v>
      </c>
      <c r="B130" s="10" t="s">
        <v>968</v>
      </c>
      <c r="C130" s="8" t="str">
        <f>TEXT(MID(A130,1,6),0)&amp;"**"</f>
        <v>31나574**</v>
      </c>
      <c r="D130" s="3" t="s">
        <v>176</v>
      </c>
      <c r="E130" s="4" t="s">
        <v>688</v>
      </c>
      <c r="F130" s="3" t="str">
        <f t="shared" si="8"/>
        <v>인천광역시 서구 경서로</v>
      </c>
      <c r="G130" s="5">
        <v>1443403125899</v>
      </c>
      <c r="H130" s="3">
        <v>10316558</v>
      </c>
      <c r="I130" s="3" t="s">
        <v>102</v>
      </c>
      <c r="J130" s="3" t="s">
        <v>18</v>
      </c>
      <c r="K130" s="3" t="s">
        <v>19</v>
      </c>
      <c r="L130" s="3" t="s">
        <v>23</v>
      </c>
      <c r="M130" s="3" t="s">
        <v>12</v>
      </c>
      <c r="N130" s="6">
        <v>20130503</v>
      </c>
      <c r="O130" s="6">
        <v>20130531</v>
      </c>
      <c r="P130" s="7">
        <v>15750</v>
      </c>
      <c r="Q130" s="7">
        <v>15000</v>
      </c>
      <c r="R130" s="7">
        <v>750</v>
      </c>
    </row>
    <row r="131" spans="1:18" ht="24" customHeight="1">
      <c r="A131" s="2" t="s">
        <v>415</v>
      </c>
      <c r="B131" s="10" t="s">
        <v>969</v>
      </c>
      <c r="C131" s="8" t="str">
        <f>TEXT(MID(A131,1,6),0)&amp;"**"</f>
        <v>33보245**</v>
      </c>
      <c r="D131" s="3" t="s">
        <v>174</v>
      </c>
      <c r="E131" s="4" t="s">
        <v>689</v>
      </c>
      <c r="F131" s="3" t="str">
        <f t="shared" si="8"/>
        <v>인천광역시 서구 오동로</v>
      </c>
      <c r="G131" s="5">
        <v>1443403125901</v>
      </c>
      <c r="H131" s="3">
        <v>10316558</v>
      </c>
      <c r="I131" s="3" t="s">
        <v>102</v>
      </c>
      <c r="J131" s="3" t="s">
        <v>18</v>
      </c>
      <c r="K131" s="3" t="s">
        <v>19</v>
      </c>
      <c r="L131" s="3" t="s">
        <v>23</v>
      </c>
      <c r="M131" s="3" t="s">
        <v>12</v>
      </c>
      <c r="N131" s="6">
        <v>20130503</v>
      </c>
      <c r="O131" s="6">
        <v>20130531</v>
      </c>
      <c r="P131" s="7">
        <v>15750</v>
      </c>
      <c r="Q131" s="7">
        <v>15000</v>
      </c>
      <c r="R131" s="7">
        <v>750</v>
      </c>
    </row>
    <row r="132" spans="1:18" ht="24" customHeight="1">
      <c r="A132" s="2" t="s">
        <v>416</v>
      </c>
      <c r="B132" s="10" t="s">
        <v>970</v>
      </c>
      <c r="C132" s="8" t="str">
        <f>TEXT(MID(A132,1,6),0)&amp;"**"</f>
        <v>33부500**</v>
      </c>
      <c r="D132" s="3" t="s">
        <v>175</v>
      </c>
      <c r="E132" s="4" t="s">
        <v>690</v>
      </c>
      <c r="F132" s="3" t="str">
        <f t="shared" si="8"/>
        <v>인천광역시 서구 건지로</v>
      </c>
      <c r="G132" s="5">
        <v>1443403125902</v>
      </c>
      <c r="H132" s="3">
        <v>10316558</v>
      </c>
      <c r="I132" s="3" t="s">
        <v>102</v>
      </c>
      <c r="J132" s="3" t="s">
        <v>18</v>
      </c>
      <c r="K132" s="3" t="s">
        <v>19</v>
      </c>
      <c r="L132" s="3" t="s">
        <v>23</v>
      </c>
      <c r="M132" s="3" t="s">
        <v>12</v>
      </c>
      <c r="N132" s="6">
        <v>20130503</v>
      </c>
      <c r="O132" s="6">
        <v>20130531</v>
      </c>
      <c r="P132" s="7">
        <v>15750</v>
      </c>
      <c r="Q132" s="7">
        <v>15000</v>
      </c>
      <c r="R132" s="7">
        <v>750</v>
      </c>
    </row>
    <row r="133" spans="1:18" ht="24" customHeight="1">
      <c r="A133" s="2" t="s">
        <v>417</v>
      </c>
      <c r="B133" s="10" t="s">
        <v>971</v>
      </c>
      <c r="C133" s="8" t="str">
        <f>TEXT(MID(A133,1,6),0)&amp;"**"</f>
        <v>34도703**</v>
      </c>
      <c r="D133" s="3" t="s">
        <v>91</v>
      </c>
      <c r="E133" s="4" t="s">
        <v>691</v>
      </c>
      <c r="F133" s="3" t="str">
        <f t="shared" si="8"/>
        <v>인천광역시 서구 서달로</v>
      </c>
      <c r="G133" s="5">
        <v>1443403125903</v>
      </c>
      <c r="H133" s="3">
        <v>10316558</v>
      </c>
      <c r="I133" s="3" t="s">
        <v>102</v>
      </c>
      <c r="J133" s="3" t="s">
        <v>18</v>
      </c>
      <c r="K133" s="3" t="s">
        <v>19</v>
      </c>
      <c r="L133" s="3" t="s">
        <v>23</v>
      </c>
      <c r="M133" s="3" t="s">
        <v>12</v>
      </c>
      <c r="N133" s="6">
        <v>20130503</v>
      </c>
      <c r="O133" s="6">
        <v>20130531</v>
      </c>
      <c r="P133" s="7">
        <v>15750</v>
      </c>
      <c r="Q133" s="7">
        <v>15000</v>
      </c>
      <c r="R133" s="7">
        <v>750</v>
      </c>
    </row>
    <row r="134" spans="1:18" ht="24" customHeight="1">
      <c r="A134" s="2" t="s">
        <v>418</v>
      </c>
      <c r="B134" s="10" t="s">
        <v>972</v>
      </c>
      <c r="C134" s="8" t="str">
        <f>TEXT(MID(A134,1,6),0)&amp;"**"</f>
        <v>35보571**</v>
      </c>
      <c r="D134" s="3" t="s">
        <v>173</v>
      </c>
      <c r="E134" s="4" t="s">
        <v>692</v>
      </c>
      <c r="F134" s="3" t="str">
        <f>LEFT(E134,14)</f>
        <v>인천광역시 서구 원당대로8</v>
      </c>
      <c r="G134" s="5">
        <v>1443403125905</v>
      </c>
      <c r="H134" s="3">
        <v>10316558</v>
      </c>
      <c r="I134" s="3" t="s">
        <v>102</v>
      </c>
      <c r="J134" s="3" t="s">
        <v>18</v>
      </c>
      <c r="K134" s="3" t="s">
        <v>19</v>
      </c>
      <c r="L134" s="3" t="s">
        <v>23</v>
      </c>
      <c r="M134" s="3" t="s">
        <v>12</v>
      </c>
      <c r="N134" s="6">
        <v>20130503</v>
      </c>
      <c r="O134" s="6">
        <v>20130531</v>
      </c>
      <c r="P134" s="7">
        <v>122850</v>
      </c>
      <c r="Q134" s="7">
        <v>117000</v>
      </c>
      <c r="R134" s="7">
        <v>5850</v>
      </c>
    </row>
    <row r="135" spans="1:18" ht="24" customHeight="1">
      <c r="A135" s="2" t="s">
        <v>419</v>
      </c>
      <c r="B135" s="10" t="s">
        <v>973</v>
      </c>
      <c r="C135" s="8" t="str">
        <f>TEXT(MID(A135,1,6),0)&amp;"**"</f>
        <v>36오120**</v>
      </c>
      <c r="D135" s="3" t="s">
        <v>171</v>
      </c>
      <c r="E135" s="4" t="s">
        <v>693</v>
      </c>
      <c r="F135" s="3" t="str">
        <f>LEFT(E135,12)</f>
        <v>인천광역시 서구 승학로</v>
      </c>
      <c r="G135" s="5">
        <v>1443403125907</v>
      </c>
      <c r="H135" s="3">
        <v>10316558</v>
      </c>
      <c r="I135" s="3" t="s">
        <v>102</v>
      </c>
      <c r="J135" s="3" t="s">
        <v>18</v>
      </c>
      <c r="K135" s="3" t="s">
        <v>19</v>
      </c>
      <c r="L135" s="3" t="s">
        <v>23</v>
      </c>
      <c r="M135" s="3" t="s">
        <v>12</v>
      </c>
      <c r="N135" s="6">
        <v>20130503</v>
      </c>
      <c r="O135" s="6">
        <v>20130531</v>
      </c>
      <c r="P135" s="7">
        <v>15750</v>
      </c>
      <c r="Q135" s="7">
        <v>15000</v>
      </c>
      <c r="R135" s="7">
        <v>750</v>
      </c>
    </row>
    <row r="136" spans="1:18" ht="24" customHeight="1">
      <c r="A136" s="2" t="s">
        <v>420</v>
      </c>
      <c r="B136" s="10" t="s">
        <v>974</v>
      </c>
      <c r="C136" s="8" t="str">
        <f>TEXT(MID(A136,1,6),0)&amp;"**"</f>
        <v>36저380**</v>
      </c>
      <c r="D136" s="3" t="s">
        <v>172</v>
      </c>
      <c r="E136" s="4" t="s">
        <v>694</v>
      </c>
      <c r="F136" s="3" t="str">
        <f>LEFT(E136,12)</f>
        <v>인천광역시 서구 건지로</v>
      </c>
      <c r="G136" s="5">
        <v>1443403125908</v>
      </c>
      <c r="H136" s="3">
        <v>10316558</v>
      </c>
      <c r="I136" s="3" t="s">
        <v>102</v>
      </c>
      <c r="J136" s="3" t="s">
        <v>18</v>
      </c>
      <c r="K136" s="3" t="s">
        <v>19</v>
      </c>
      <c r="L136" s="3" t="s">
        <v>23</v>
      </c>
      <c r="M136" s="3" t="s">
        <v>12</v>
      </c>
      <c r="N136" s="6">
        <v>20130503</v>
      </c>
      <c r="O136" s="6">
        <v>20130531</v>
      </c>
      <c r="P136" s="7">
        <v>15750</v>
      </c>
      <c r="Q136" s="7">
        <v>15000</v>
      </c>
      <c r="R136" s="7">
        <v>750</v>
      </c>
    </row>
    <row r="137" spans="1:18" ht="24" customHeight="1">
      <c r="A137" s="2" t="s">
        <v>421</v>
      </c>
      <c r="B137" s="10" t="s">
        <v>975</v>
      </c>
      <c r="C137" s="8" t="str">
        <f>TEXT(MID(A137,1,6),0)&amp;"**"</f>
        <v>37머835**</v>
      </c>
      <c r="D137" s="3" t="s">
        <v>163</v>
      </c>
      <c r="E137" s="4" t="s">
        <v>695</v>
      </c>
      <c r="F137" s="3" t="str">
        <f>LEFT(E137,12)</f>
        <v>인천광역시 서구 서달로</v>
      </c>
      <c r="G137" s="5">
        <v>1443403125910</v>
      </c>
      <c r="H137" s="3">
        <v>10316558</v>
      </c>
      <c r="I137" s="3" t="s">
        <v>102</v>
      </c>
      <c r="J137" s="3" t="s">
        <v>18</v>
      </c>
      <c r="K137" s="3" t="s">
        <v>19</v>
      </c>
      <c r="L137" s="3" t="s">
        <v>23</v>
      </c>
      <c r="M137" s="3" t="s">
        <v>12</v>
      </c>
      <c r="N137" s="6">
        <v>20130503</v>
      </c>
      <c r="O137" s="6">
        <v>20130531</v>
      </c>
      <c r="P137" s="7">
        <v>15750</v>
      </c>
      <c r="Q137" s="7">
        <v>15000</v>
      </c>
      <c r="R137" s="7">
        <v>750</v>
      </c>
    </row>
    <row r="138" spans="1:18" ht="24" customHeight="1">
      <c r="A138" s="2" t="s">
        <v>422</v>
      </c>
      <c r="B138" s="10" t="s">
        <v>976</v>
      </c>
      <c r="C138" s="8" t="str">
        <f>TEXT(MID(A138,1,6),0)&amp;"**"</f>
        <v>39구861**</v>
      </c>
      <c r="D138" s="3" t="s">
        <v>169</v>
      </c>
      <c r="E138" s="4" t="s">
        <v>696</v>
      </c>
      <c r="F138" s="3" t="str">
        <f>LEFT(E138,13)</f>
        <v>인천광역시 서구 원당대로</v>
      </c>
      <c r="G138" s="5">
        <v>1443403125911</v>
      </c>
      <c r="H138" s="3">
        <v>10316558</v>
      </c>
      <c r="I138" s="3" t="s">
        <v>102</v>
      </c>
      <c r="J138" s="3" t="s">
        <v>18</v>
      </c>
      <c r="K138" s="3" t="s">
        <v>19</v>
      </c>
      <c r="L138" s="3" t="s">
        <v>23</v>
      </c>
      <c r="M138" s="3" t="s">
        <v>12</v>
      </c>
      <c r="N138" s="6">
        <v>20130503</v>
      </c>
      <c r="O138" s="6">
        <v>20130531</v>
      </c>
      <c r="P138" s="7">
        <v>15750</v>
      </c>
      <c r="Q138" s="7">
        <v>15000</v>
      </c>
      <c r="R138" s="7">
        <v>750</v>
      </c>
    </row>
    <row r="139" spans="1:18" ht="24" customHeight="1">
      <c r="A139" s="2" t="s">
        <v>423</v>
      </c>
      <c r="B139" s="10" t="s">
        <v>977</v>
      </c>
      <c r="C139" s="8" t="str">
        <f>TEXT(MID(A139,1,6),0)&amp;"**"</f>
        <v>39모382**</v>
      </c>
      <c r="D139" s="3" t="s">
        <v>168</v>
      </c>
      <c r="E139" s="4" t="s">
        <v>697</v>
      </c>
      <c r="F139" s="3" t="str">
        <f>LEFT(E139,13)</f>
        <v xml:space="preserve">인천광역시 서구 원창로 </v>
      </c>
      <c r="G139" s="5">
        <v>1443403125912</v>
      </c>
      <c r="H139" s="3">
        <v>10316558</v>
      </c>
      <c r="I139" s="3" t="s">
        <v>102</v>
      </c>
      <c r="J139" s="3" t="s">
        <v>18</v>
      </c>
      <c r="K139" s="3" t="s">
        <v>19</v>
      </c>
      <c r="L139" s="3" t="s">
        <v>23</v>
      </c>
      <c r="M139" s="3" t="s">
        <v>12</v>
      </c>
      <c r="N139" s="6">
        <v>20130503</v>
      </c>
      <c r="O139" s="6">
        <v>20130531</v>
      </c>
      <c r="P139" s="7">
        <v>15750</v>
      </c>
      <c r="Q139" s="7">
        <v>15000</v>
      </c>
      <c r="R139" s="7">
        <v>750</v>
      </c>
    </row>
    <row r="140" spans="1:18" ht="24" customHeight="1">
      <c r="A140" s="2" t="s">
        <v>424</v>
      </c>
      <c r="B140" s="10" t="s">
        <v>978</v>
      </c>
      <c r="C140" s="8" t="str">
        <f>TEXT(MID(A140,1,6),0)&amp;"**"</f>
        <v>39조606**</v>
      </c>
      <c r="D140" s="3" t="s">
        <v>170</v>
      </c>
      <c r="E140" s="4" t="s">
        <v>698</v>
      </c>
      <c r="F140" s="3" t="str">
        <f t="shared" ref="F140:F158" si="9">LEFT(E140,12)</f>
        <v>인천광역시 서구 서달로</v>
      </c>
      <c r="G140" s="5">
        <v>1443403125913</v>
      </c>
      <c r="H140" s="3">
        <v>10316558</v>
      </c>
      <c r="I140" s="3" t="s">
        <v>102</v>
      </c>
      <c r="J140" s="3" t="s">
        <v>18</v>
      </c>
      <c r="K140" s="3" t="s">
        <v>19</v>
      </c>
      <c r="L140" s="3" t="s">
        <v>23</v>
      </c>
      <c r="M140" s="3" t="s">
        <v>12</v>
      </c>
      <c r="N140" s="6">
        <v>20130503</v>
      </c>
      <c r="O140" s="6">
        <v>20130531</v>
      </c>
      <c r="P140" s="7">
        <v>185850</v>
      </c>
      <c r="Q140" s="7">
        <v>177000</v>
      </c>
      <c r="R140" s="7">
        <v>8850</v>
      </c>
    </row>
    <row r="141" spans="1:18" ht="24" customHeight="1">
      <c r="A141" s="2" t="s">
        <v>425</v>
      </c>
      <c r="B141" s="10" t="s">
        <v>979</v>
      </c>
      <c r="C141" s="8" t="str">
        <f>TEXT(MID(A141,1,6),0)&amp;"**"</f>
        <v>40로657**</v>
      </c>
      <c r="D141" s="3" t="s">
        <v>167</v>
      </c>
      <c r="E141" s="4" t="s">
        <v>699</v>
      </c>
      <c r="F141" s="3" t="str">
        <f t="shared" si="9"/>
        <v>인천광역시 서구 가정로</v>
      </c>
      <c r="G141" s="5">
        <v>1443403125914</v>
      </c>
      <c r="H141" s="3">
        <v>10316558</v>
      </c>
      <c r="I141" s="3" t="s">
        <v>102</v>
      </c>
      <c r="J141" s="3" t="s">
        <v>18</v>
      </c>
      <c r="K141" s="3" t="s">
        <v>19</v>
      </c>
      <c r="L141" s="3" t="s">
        <v>23</v>
      </c>
      <c r="M141" s="3" t="s">
        <v>12</v>
      </c>
      <c r="N141" s="6">
        <v>20130503</v>
      </c>
      <c r="O141" s="6">
        <v>20130531</v>
      </c>
      <c r="P141" s="7">
        <v>85050</v>
      </c>
      <c r="Q141" s="7">
        <v>81000</v>
      </c>
      <c r="R141" s="7">
        <v>4050</v>
      </c>
    </row>
    <row r="142" spans="1:18" ht="24" customHeight="1">
      <c r="A142" s="2" t="s">
        <v>426</v>
      </c>
      <c r="B142" s="10" t="s">
        <v>980</v>
      </c>
      <c r="C142" s="8" t="str">
        <f>TEXT(MID(A142,1,6),0)&amp;"**"</f>
        <v>41나851**</v>
      </c>
      <c r="D142" s="3" t="s">
        <v>164</v>
      </c>
      <c r="E142" s="4" t="s">
        <v>700</v>
      </c>
      <c r="F142" s="3" t="str">
        <f t="shared" si="9"/>
        <v>인천광역시 서구 완정로</v>
      </c>
      <c r="G142" s="5">
        <v>1443403125915</v>
      </c>
      <c r="H142" s="3">
        <v>10316558</v>
      </c>
      <c r="I142" s="3" t="s">
        <v>102</v>
      </c>
      <c r="J142" s="3" t="s">
        <v>18</v>
      </c>
      <c r="K142" s="3" t="s">
        <v>19</v>
      </c>
      <c r="L142" s="3" t="s">
        <v>23</v>
      </c>
      <c r="M142" s="3" t="s">
        <v>12</v>
      </c>
      <c r="N142" s="6">
        <v>20130503</v>
      </c>
      <c r="O142" s="6">
        <v>20130531</v>
      </c>
      <c r="P142" s="7">
        <v>15750</v>
      </c>
      <c r="Q142" s="7">
        <v>15000</v>
      </c>
      <c r="R142" s="7">
        <v>750</v>
      </c>
    </row>
    <row r="143" spans="1:18" ht="24" customHeight="1">
      <c r="A143" s="2" t="s">
        <v>427</v>
      </c>
      <c r="B143" s="10" t="s">
        <v>981</v>
      </c>
      <c r="C143" s="8" t="str">
        <f>TEXT(MID(A143,1,6),0)&amp;"**"</f>
        <v>47다868**</v>
      </c>
      <c r="D143" s="3" t="s">
        <v>165</v>
      </c>
      <c r="E143" s="4" t="s">
        <v>701</v>
      </c>
      <c r="F143" s="3" t="str">
        <f t="shared" si="9"/>
        <v>인천광역시 서구 신석로</v>
      </c>
      <c r="G143" s="5">
        <v>1443403125917</v>
      </c>
      <c r="H143" s="3">
        <v>10316558</v>
      </c>
      <c r="I143" s="3" t="s">
        <v>102</v>
      </c>
      <c r="J143" s="3" t="s">
        <v>18</v>
      </c>
      <c r="K143" s="3" t="s">
        <v>19</v>
      </c>
      <c r="L143" s="3" t="s">
        <v>23</v>
      </c>
      <c r="M143" s="3" t="s">
        <v>12</v>
      </c>
      <c r="N143" s="6">
        <v>20130503</v>
      </c>
      <c r="O143" s="6">
        <v>20130531</v>
      </c>
      <c r="P143" s="7">
        <v>141750</v>
      </c>
      <c r="Q143" s="7">
        <v>135000</v>
      </c>
      <c r="R143" s="7">
        <v>6750</v>
      </c>
    </row>
    <row r="144" spans="1:18" ht="24" customHeight="1">
      <c r="A144" s="2" t="s">
        <v>428</v>
      </c>
      <c r="B144" s="10" t="s">
        <v>982</v>
      </c>
      <c r="C144" s="8" t="str">
        <f>TEXT(MID(A144,1,6),0)&amp;"**"</f>
        <v>48구828**</v>
      </c>
      <c r="D144" s="3" t="s">
        <v>166</v>
      </c>
      <c r="E144" s="4" t="s">
        <v>702</v>
      </c>
      <c r="F144" s="3" t="str">
        <f t="shared" si="9"/>
        <v>인천광역시 서구 석곶로</v>
      </c>
      <c r="G144" s="5">
        <v>1443403125918</v>
      </c>
      <c r="H144" s="3">
        <v>10316558</v>
      </c>
      <c r="I144" s="3" t="s">
        <v>102</v>
      </c>
      <c r="J144" s="3" t="s">
        <v>18</v>
      </c>
      <c r="K144" s="3" t="s">
        <v>19</v>
      </c>
      <c r="L144" s="3" t="s">
        <v>23</v>
      </c>
      <c r="M144" s="3" t="s">
        <v>12</v>
      </c>
      <c r="N144" s="6">
        <v>20130503</v>
      </c>
      <c r="O144" s="6">
        <v>20130531</v>
      </c>
      <c r="P144" s="7">
        <v>135450</v>
      </c>
      <c r="Q144" s="7">
        <v>129000</v>
      </c>
      <c r="R144" s="7">
        <v>6450</v>
      </c>
    </row>
    <row r="145" spans="1:18" ht="24" customHeight="1">
      <c r="A145" s="2" t="s">
        <v>429</v>
      </c>
      <c r="B145" s="10" t="s">
        <v>983</v>
      </c>
      <c r="C145" s="8" t="str">
        <f>TEXT(MID(A145,1,6),0)&amp;"**"</f>
        <v>49다659**</v>
      </c>
      <c r="D145" s="3" t="s">
        <v>162</v>
      </c>
      <c r="E145" s="4" t="s">
        <v>703</v>
      </c>
      <c r="F145" s="3" t="str">
        <f t="shared" si="9"/>
        <v>인천광역시 서구 원당대</v>
      </c>
      <c r="G145" s="5">
        <v>1443403125919</v>
      </c>
      <c r="H145" s="3">
        <v>10316558</v>
      </c>
      <c r="I145" s="3" t="s">
        <v>102</v>
      </c>
      <c r="J145" s="3" t="s">
        <v>18</v>
      </c>
      <c r="K145" s="3" t="s">
        <v>19</v>
      </c>
      <c r="L145" s="3" t="s">
        <v>23</v>
      </c>
      <c r="M145" s="3" t="s">
        <v>24</v>
      </c>
      <c r="N145" s="6">
        <v>20130503</v>
      </c>
      <c r="O145" s="6">
        <v>20130531</v>
      </c>
      <c r="P145" s="7">
        <v>15750</v>
      </c>
      <c r="Q145" s="7">
        <v>15000</v>
      </c>
      <c r="R145" s="7">
        <v>750</v>
      </c>
    </row>
    <row r="146" spans="1:18" ht="24" customHeight="1">
      <c r="A146" s="2" t="s">
        <v>430</v>
      </c>
      <c r="B146" s="10" t="s">
        <v>984</v>
      </c>
      <c r="C146" s="8" t="str">
        <f>TEXT(MID(A146,1,6),0)&amp;"**"</f>
        <v>50다663**</v>
      </c>
      <c r="D146" s="3" t="s">
        <v>160</v>
      </c>
      <c r="E146" s="4" t="s">
        <v>704</v>
      </c>
      <c r="F146" s="3" t="str">
        <f t="shared" si="9"/>
        <v>인천광역시 서구 원창로</v>
      </c>
      <c r="G146" s="5">
        <v>1443403125920</v>
      </c>
      <c r="H146" s="3">
        <v>10316558</v>
      </c>
      <c r="I146" s="3" t="s">
        <v>102</v>
      </c>
      <c r="J146" s="3" t="s">
        <v>18</v>
      </c>
      <c r="K146" s="3" t="s">
        <v>19</v>
      </c>
      <c r="L146" s="3" t="s">
        <v>23</v>
      </c>
      <c r="M146" s="3" t="s">
        <v>12</v>
      </c>
      <c r="N146" s="6">
        <v>20130503</v>
      </c>
      <c r="O146" s="6">
        <v>20130531</v>
      </c>
      <c r="P146" s="7">
        <v>15750</v>
      </c>
      <c r="Q146" s="7">
        <v>15000</v>
      </c>
      <c r="R146" s="7">
        <v>750</v>
      </c>
    </row>
    <row r="147" spans="1:18" ht="24" customHeight="1">
      <c r="A147" s="2" t="s">
        <v>431</v>
      </c>
      <c r="B147" s="10" t="s">
        <v>985</v>
      </c>
      <c r="C147" s="8" t="str">
        <f>TEXT(MID(A147,1,6),0)&amp;"**"</f>
        <v>52러725**</v>
      </c>
      <c r="D147" s="3" t="s">
        <v>245</v>
      </c>
      <c r="E147" s="4" t="s">
        <v>705</v>
      </c>
      <c r="F147" s="3" t="str">
        <f t="shared" si="9"/>
        <v>인천광역시 서구 검단로</v>
      </c>
      <c r="G147" s="5">
        <v>1443403125922</v>
      </c>
      <c r="H147" s="3">
        <v>10316558</v>
      </c>
      <c r="I147" s="3" t="s">
        <v>102</v>
      </c>
      <c r="J147" s="3" t="s">
        <v>18</v>
      </c>
      <c r="K147" s="3" t="s">
        <v>19</v>
      </c>
      <c r="L147" s="3" t="s">
        <v>23</v>
      </c>
      <c r="M147" s="3" t="s">
        <v>24</v>
      </c>
      <c r="N147" s="6">
        <v>20130503</v>
      </c>
      <c r="O147" s="6">
        <v>20130531</v>
      </c>
      <c r="P147" s="7">
        <v>15750</v>
      </c>
      <c r="Q147" s="7">
        <v>15000</v>
      </c>
      <c r="R147" s="7">
        <v>750</v>
      </c>
    </row>
    <row r="148" spans="1:18" ht="24" customHeight="1">
      <c r="A148" s="2" t="s">
        <v>432</v>
      </c>
      <c r="B148" s="10" t="s">
        <v>986</v>
      </c>
      <c r="C148" s="8" t="str">
        <f>TEXT(MID(A148,1,6),0)&amp;"**"</f>
        <v>54버730**</v>
      </c>
      <c r="D148" s="3" t="s">
        <v>161</v>
      </c>
      <c r="E148" s="4" t="s">
        <v>706</v>
      </c>
      <c r="F148" s="3" t="str">
        <f t="shared" si="9"/>
        <v>인천광역시 서구 원당대</v>
      </c>
      <c r="G148" s="5">
        <v>1443403125923</v>
      </c>
      <c r="H148" s="3">
        <v>10316558</v>
      </c>
      <c r="I148" s="3" t="s">
        <v>102</v>
      </c>
      <c r="J148" s="3" t="s">
        <v>18</v>
      </c>
      <c r="K148" s="3" t="s">
        <v>19</v>
      </c>
      <c r="L148" s="3" t="s">
        <v>23</v>
      </c>
      <c r="M148" s="3" t="s">
        <v>12</v>
      </c>
      <c r="N148" s="6">
        <v>20130503</v>
      </c>
      <c r="O148" s="6">
        <v>20130531</v>
      </c>
      <c r="P148" s="7">
        <v>15750</v>
      </c>
      <c r="Q148" s="7">
        <v>15000</v>
      </c>
      <c r="R148" s="7">
        <v>750</v>
      </c>
    </row>
    <row r="149" spans="1:18" ht="24" customHeight="1">
      <c r="A149" s="2" t="s">
        <v>433</v>
      </c>
      <c r="B149" s="10" t="s">
        <v>987</v>
      </c>
      <c r="C149" s="8" t="str">
        <f>TEXT(MID(A149,1,6),0)&amp;"**"</f>
        <v>54우694**</v>
      </c>
      <c r="D149" s="3" t="s">
        <v>159</v>
      </c>
      <c r="E149" s="4" t="s">
        <v>707</v>
      </c>
      <c r="F149" s="3" t="str">
        <f t="shared" si="9"/>
        <v>인천광역시 서구 원당대</v>
      </c>
      <c r="G149" s="5">
        <v>1443403125924</v>
      </c>
      <c r="H149" s="3">
        <v>10316558</v>
      </c>
      <c r="I149" s="3" t="s">
        <v>102</v>
      </c>
      <c r="J149" s="3" t="s">
        <v>18</v>
      </c>
      <c r="K149" s="3" t="s">
        <v>19</v>
      </c>
      <c r="L149" s="3" t="s">
        <v>23</v>
      </c>
      <c r="M149" s="3" t="s">
        <v>12</v>
      </c>
      <c r="N149" s="6">
        <v>20130503</v>
      </c>
      <c r="O149" s="6">
        <v>20130531</v>
      </c>
      <c r="P149" s="7">
        <v>211050</v>
      </c>
      <c r="Q149" s="7">
        <v>201000</v>
      </c>
      <c r="R149" s="7">
        <v>10050</v>
      </c>
    </row>
    <row r="150" spans="1:18" ht="24" customHeight="1">
      <c r="A150" s="2" t="s">
        <v>434</v>
      </c>
      <c r="B150" s="10" t="s">
        <v>988</v>
      </c>
      <c r="C150" s="8" t="str">
        <f>TEXT(MID(A150,1,6),0)&amp;"**"</f>
        <v>58도395**</v>
      </c>
      <c r="D150" s="3" t="s">
        <v>158</v>
      </c>
      <c r="E150" s="4" t="s">
        <v>708</v>
      </c>
      <c r="F150" s="3" t="str">
        <f t="shared" si="9"/>
        <v>인천광역시 서구 가정로</v>
      </c>
      <c r="G150" s="5">
        <v>1443403125927</v>
      </c>
      <c r="H150" s="3">
        <v>10316558</v>
      </c>
      <c r="I150" s="3" t="s">
        <v>102</v>
      </c>
      <c r="J150" s="3" t="s">
        <v>18</v>
      </c>
      <c r="K150" s="3" t="s">
        <v>19</v>
      </c>
      <c r="L150" s="3" t="s">
        <v>23</v>
      </c>
      <c r="M150" s="3" t="s">
        <v>12</v>
      </c>
      <c r="N150" s="6">
        <v>20130503</v>
      </c>
      <c r="O150" s="6">
        <v>20130531</v>
      </c>
      <c r="P150" s="7">
        <v>166950</v>
      </c>
      <c r="Q150" s="7">
        <v>159000</v>
      </c>
      <c r="R150" s="7">
        <v>7950</v>
      </c>
    </row>
    <row r="151" spans="1:18" ht="24" customHeight="1">
      <c r="A151" s="2" t="s">
        <v>435</v>
      </c>
      <c r="B151" s="10" t="s">
        <v>989</v>
      </c>
      <c r="C151" s="8" t="str">
        <f>TEXT(MID(A151,1,6),0)&amp;"**"</f>
        <v>60서777**</v>
      </c>
      <c r="D151" s="3" t="s">
        <v>157</v>
      </c>
      <c r="E151" s="4" t="s">
        <v>709</v>
      </c>
      <c r="F151" s="3" t="str">
        <f t="shared" si="9"/>
        <v>인천광역시 서구 청라커</v>
      </c>
      <c r="G151" s="5">
        <v>1443403125928</v>
      </c>
      <c r="H151" s="3">
        <v>10316558</v>
      </c>
      <c r="I151" s="3" t="s">
        <v>102</v>
      </c>
      <c r="J151" s="3" t="s">
        <v>18</v>
      </c>
      <c r="K151" s="3" t="s">
        <v>19</v>
      </c>
      <c r="L151" s="3" t="s">
        <v>23</v>
      </c>
      <c r="M151" s="3" t="s">
        <v>12</v>
      </c>
      <c r="N151" s="6">
        <v>20130503</v>
      </c>
      <c r="O151" s="6">
        <v>20130531</v>
      </c>
      <c r="P151" s="7">
        <v>15750</v>
      </c>
      <c r="Q151" s="7">
        <v>15000</v>
      </c>
      <c r="R151" s="7">
        <v>750</v>
      </c>
    </row>
    <row r="152" spans="1:18" ht="24" customHeight="1">
      <c r="A152" s="2" t="s">
        <v>436</v>
      </c>
      <c r="B152" s="10" t="s">
        <v>990</v>
      </c>
      <c r="C152" s="8" t="str">
        <f>TEXT(MID(A152,1,6),0)&amp;"**"</f>
        <v>61누368**</v>
      </c>
      <c r="D152" s="3" t="s">
        <v>155</v>
      </c>
      <c r="E152" s="4" t="s">
        <v>710</v>
      </c>
      <c r="F152" s="3" t="str">
        <f t="shared" si="9"/>
        <v>인천광역시 서구 신진말</v>
      </c>
      <c r="G152" s="5">
        <v>1443403125930</v>
      </c>
      <c r="H152" s="3">
        <v>10316558</v>
      </c>
      <c r="I152" s="3" t="s">
        <v>102</v>
      </c>
      <c r="J152" s="3" t="s">
        <v>18</v>
      </c>
      <c r="K152" s="3" t="s">
        <v>19</v>
      </c>
      <c r="L152" s="3" t="s">
        <v>23</v>
      </c>
      <c r="M152" s="3" t="s">
        <v>12</v>
      </c>
      <c r="N152" s="6">
        <v>20130503</v>
      </c>
      <c r="O152" s="6">
        <v>20130531</v>
      </c>
      <c r="P152" s="7">
        <v>15750</v>
      </c>
      <c r="Q152" s="7">
        <v>15000</v>
      </c>
      <c r="R152" s="7">
        <v>750</v>
      </c>
    </row>
    <row r="153" spans="1:18" ht="24" customHeight="1">
      <c r="A153" s="2" t="s">
        <v>437</v>
      </c>
      <c r="B153" s="10" t="s">
        <v>991</v>
      </c>
      <c r="C153" s="8" t="str">
        <f>TEXT(MID(A153,1,6),0)&amp;"**"</f>
        <v>61우138**</v>
      </c>
      <c r="D153" s="3" t="s">
        <v>156</v>
      </c>
      <c r="E153" s="4" t="s">
        <v>711</v>
      </c>
      <c r="F153" s="3" t="str">
        <f t="shared" si="9"/>
        <v>인천광역시 서구 건지로</v>
      </c>
      <c r="G153" s="5">
        <v>1443403125931</v>
      </c>
      <c r="H153" s="3">
        <v>10316558</v>
      </c>
      <c r="I153" s="3" t="s">
        <v>102</v>
      </c>
      <c r="J153" s="3" t="s">
        <v>18</v>
      </c>
      <c r="K153" s="3" t="s">
        <v>19</v>
      </c>
      <c r="L153" s="3" t="s">
        <v>23</v>
      </c>
      <c r="M153" s="3" t="s">
        <v>12</v>
      </c>
      <c r="N153" s="6">
        <v>20130503</v>
      </c>
      <c r="O153" s="6">
        <v>20130531</v>
      </c>
      <c r="P153" s="7">
        <v>15750</v>
      </c>
      <c r="Q153" s="7">
        <v>15000</v>
      </c>
      <c r="R153" s="7">
        <v>750</v>
      </c>
    </row>
    <row r="154" spans="1:18" ht="24" customHeight="1">
      <c r="A154" s="2" t="s">
        <v>438</v>
      </c>
      <c r="B154" s="10" t="s">
        <v>992</v>
      </c>
      <c r="C154" s="8" t="str">
        <f>TEXT(MID(A154,1,6),0)&amp;"**"</f>
        <v>62러598**</v>
      </c>
      <c r="D154" s="3" t="s">
        <v>274</v>
      </c>
      <c r="E154" s="4" t="s">
        <v>712</v>
      </c>
      <c r="F154" s="3" t="str">
        <f t="shared" si="9"/>
        <v>인천광역시 서구 청라라</v>
      </c>
      <c r="G154" s="5">
        <v>1443403125933</v>
      </c>
      <c r="H154" s="3">
        <v>10316558</v>
      </c>
      <c r="I154" s="3" t="s">
        <v>102</v>
      </c>
      <c r="J154" s="3" t="s">
        <v>18</v>
      </c>
      <c r="K154" s="3" t="s">
        <v>19</v>
      </c>
      <c r="L154" s="3" t="s">
        <v>23</v>
      </c>
      <c r="M154" s="3" t="s">
        <v>12</v>
      </c>
      <c r="N154" s="6">
        <v>20130503</v>
      </c>
      <c r="O154" s="6">
        <v>20130531</v>
      </c>
      <c r="P154" s="7">
        <v>15750</v>
      </c>
      <c r="Q154" s="7">
        <v>15000</v>
      </c>
      <c r="R154" s="7">
        <v>750</v>
      </c>
    </row>
    <row r="155" spans="1:18" ht="24" customHeight="1">
      <c r="A155" s="2" t="s">
        <v>439</v>
      </c>
      <c r="B155" s="10" t="s">
        <v>993</v>
      </c>
      <c r="C155" s="8" t="str">
        <f>TEXT(MID(A155,1,6),0)&amp;"**"</f>
        <v>62보777**</v>
      </c>
      <c r="D155" s="3" t="s">
        <v>154</v>
      </c>
      <c r="E155" s="4" t="s">
        <v>713</v>
      </c>
      <c r="F155" s="3" t="str">
        <f t="shared" si="9"/>
        <v>인천광역시 서구 길주로</v>
      </c>
      <c r="G155" s="5">
        <v>1443403125934</v>
      </c>
      <c r="H155" s="3">
        <v>10316558</v>
      </c>
      <c r="I155" s="3" t="s">
        <v>102</v>
      </c>
      <c r="J155" s="3" t="s">
        <v>18</v>
      </c>
      <c r="K155" s="3" t="s">
        <v>19</v>
      </c>
      <c r="L155" s="3" t="s">
        <v>23</v>
      </c>
      <c r="M155" s="3" t="s">
        <v>12</v>
      </c>
      <c r="N155" s="6">
        <v>20130503</v>
      </c>
      <c r="O155" s="6">
        <v>20130531</v>
      </c>
      <c r="P155" s="7">
        <v>15750</v>
      </c>
      <c r="Q155" s="7">
        <v>15000</v>
      </c>
      <c r="R155" s="7">
        <v>750</v>
      </c>
    </row>
    <row r="156" spans="1:18" ht="24" customHeight="1">
      <c r="A156" s="2" t="s">
        <v>440</v>
      </c>
      <c r="B156" s="10" t="s">
        <v>994</v>
      </c>
      <c r="C156" s="8" t="str">
        <f>TEXT(MID(A156,1,6),0)&amp;"**"</f>
        <v>65서865**</v>
      </c>
      <c r="D156" s="3" t="s">
        <v>153</v>
      </c>
      <c r="E156" s="4" t="s">
        <v>714</v>
      </c>
      <c r="F156" s="3" t="str">
        <f t="shared" si="9"/>
        <v>인천광역시 서구 원당대</v>
      </c>
      <c r="G156" s="5">
        <v>1443403125937</v>
      </c>
      <c r="H156" s="3">
        <v>10316558</v>
      </c>
      <c r="I156" s="3" t="s">
        <v>102</v>
      </c>
      <c r="J156" s="3" t="s">
        <v>18</v>
      </c>
      <c r="K156" s="3" t="s">
        <v>19</v>
      </c>
      <c r="L156" s="3" t="s">
        <v>23</v>
      </c>
      <c r="M156" s="3" t="s">
        <v>12</v>
      </c>
      <c r="N156" s="6">
        <v>20130503</v>
      </c>
      <c r="O156" s="6">
        <v>20130531</v>
      </c>
      <c r="P156" s="7">
        <v>15750</v>
      </c>
      <c r="Q156" s="7">
        <v>15000</v>
      </c>
      <c r="R156" s="7">
        <v>750</v>
      </c>
    </row>
    <row r="157" spans="1:18" ht="24" customHeight="1">
      <c r="A157" s="2" t="s">
        <v>441</v>
      </c>
      <c r="B157" s="10" t="s">
        <v>995</v>
      </c>
      <c r="C157" s="8" t="str">
        <f>TEXT(MID(A157,1,6),0)&amp;"**"</f>
        <v>66누859**</v>
      </c>
      <c r="D157" s="3" t="s">
        <v>152</v>
      </c>
      <c r="E157" s="4" t="s">
        <v>715</v>
      </c>
      <c r="F157" s="3" t="str">
        <f t="shared" si="9"/>
        <v>인천광역시 서구 검단로</v>
      </c>
      <c r="G157" s="5">
        <v>1443403125938</v>
      </c>
      <c r="H157" s="3">
        <v>10316558</v>
      </c>
      <c r="I157" s="3" t="s">
        <v>102</v>
      </c>
      <c r="J157" s="3" t="s">
        <v>18</v>
      </c>
      <c r="K157" s="3" t="s">
        <v>19</v>
      </c>
      <c r="L157" s="3" t="s">
        <v>23</v>
      </c>
      <c r="M157" s="3" t="s">
        <v>12</v>
      </c>
      <c r="N157" s="6">
        <v>20130503</v>
      </c>
      <c r="O157" s="6">
        <v>20130531</v>
      </c>
      <c r="P157" s="7">
        <v>15750</v>
      </c>
      <c r="Q157" s="7">
        <v>15000</v>
      </c>
      <c r="R157" s="7">
        <v>750</v>
      </c>
    </row>
    <row r="158" spans="1:18" ht="24" customHeight="1">
      <c r="A158" s="2" t="s">
        <v>442</v>
      </c>
      <c r="B158" s="10" t="s">
        <v>996</v>
      </c>
      <c r="C158" s="8" t="str">
        <f>TEXT(MID(A158,1,6),0)&amp;"**"</f>
        <v>66더495**</v>
      </c>
      <c r="D158" s="3" t="s">
        <v>149</v>
      </c>
      <c r="E158" s="4" t="s">
        <v>716</v>
      </c>
      <c r="F158" s="3" t="str">
        <f t="shared" si="9"/>
        <v>인천광역시 서구 경서로</v>
      </c>
      <c r="G158" s="5">
        <v>1443403125939</v>
      </c>
      <c r="H158" s="3">
        <v>10316558</v>
      </c>
      <c r="I158" s="3" t="s">
        <v>102</v>
      </c>
      <c r="J158" s="3" t="s">
        <v>18</v>
      </c>
      <c r="K158" s="3" t="s">
        <v>19</v>
      </c>
      <c r="L158" s="3" t="s">
        <v>23</v>
      </c>
      <c r="M158" s="3" t="s">
        <v>14</v>
      </c>
      <c r="N158" s="6">
        <v>20130503</v>
      </c>
      <c r="O158" s="6">
        <v>20130531</v>
      </c>
      <c r="P158" s="7">
        <v>179550</v>
      </c>
      <c r="Q158" s="7">
        <v>171000</v>
      </c>
      <c r="R158" s="7">
        <v>8550</v>
      </c>
    </row>
    <row r="159" spans="1:18" ht="24" customHeight="1">
      <c r="A159" s="2" t="s">
        <v>443</v>
      </c>
      <c r="B159" s="10" t="s">
        <v>997</v>
      </c>
      <c r="C159" s="8" t="str">
        <f>TEXT(MID(A159,1,6),0)&amp;"**"</f>
        <v>70마120**</v>
      </c>
      <c r="D159" s="3" t="s">
        <v>150</v>
      </c>
      <c r="E159" s="4" t="s">
        <v>717</v>
      </c>
      <c r="F159" s="3" t="str">
        <f>LEFT(E159,13)</f>
        <v xml:space="preserve">인천광역시 서구 거북로 </v>
      </c>
      <c r="G159" s="5">
        <v>1443403125940</v>
      </c>
      <c r="H159" s="3">
        <v>10316558</v>
      </c>
      <c r="I159" s="3" t="s">
        <v>102</v>
      </c>
      <c r="J159" s="3" t="s">
        <v>18</v>
      </c>
      <c r="K159" s="3" t="s">
        <v>19</v>
      </c>
      <c r="L159" s="3" t="s">
        <v>23</v>
      </c>
      <c r="M159" s="3" t="s">
        <v>12</v>
      </c>
      <c r="N159" s="6">
        <v>20130503</v>
      </c>
      <c r="O159" s="6">
        <v>20130531</v>
      </c>
      <c r="P159" s="7">
        <v>85050</v>
      </c>
      <c r="Q159" s="7">
        <v>81000</v>
      </c>
      <c r="R159" s="7">
        <v>4050</v>
      </c>
    </row>
    <row r="160" spans="1:18" ht="24" customHeight="1">
      <c r="A160" s="2" t="s">
        <v>444</v>
      </c>
      <c r="B160" s="10" t="s">
        <v>998</v>
      </c>
      <c r="C160" s="8" t="str">
        <f>TEXT(MID(A160,1,6),0)&amp;"**"</f>
        <v>71보797**</v>
      </c>
      <c r="D160" s="3" t="s">
        <v>151</v>
      </c>
      <c r="E160" s="4" t="s">
        <v>718</v>
      </c>
      <c r="F160" s="3" t="str">
        <f>LEFT(E160,12)</f>
        <v>인천광역시 서구 서달로</v>
      </c>
      <c r="G160" s="5">
        <v>1443403125941</v>
      </c>
      <c r="H160" s="3">
        <v>10316558</v>
      </c>
      <c r="I160" s="3" t="s">
        <v>102</v>
      </c>
      <c r="J160" s="3" t="s">
        <v>18</v>
      </c>
      <c r="K160" s="3" t="s">
        <v>19</v>
      </c>
      <c r="L160" s="3" t="s">
        <v>23</v>
      </c>
      <c r="M160" s="3" t="s">
        <v>12</v>
      </c>
      <c r="N160" s="6">
        <v>20130503</v>
      </c>
      <c r="O160" s="6">
        <v>20130531</v>
      </c>
      <c r="P160" s="7">
        <v>15750</v>
      </c>
      <c r="Q160" s="7">
        <v>15000</v>
      </c>
      <c r="R160" s="7">
        <v>750</v>
      </c>
    </row>
    <row r="161" spans="1:18" ht="24" customHeight="1">
      <c r="A161" s="2" t="s">
        <v>445</v>
      </c>
      <c r="B161" s="10" t="s">
        <v>999</v>
      </c>
      <c r="C161" s="8" t="str">
        <f>TEXT(MID(A161,1,6),0)&amp;"**"</f>
        <v>73부447**</v>
      </c>
      <c r="D161" s="3" t="s">
        <v>278</v>
      </c>
      <c r="E161" s="4" t="s">
        <v>719</v>
      </c>
      <c r="F161" s="3" t="str">
        <f>LEFT(E161,12)</f>
        <v>인천광역시 서구 경서동</v>
      </c>
      <c r="G161" s="5">
        <v>1443403125942</v>
      </c>
      <c r="H161" s="3">
        <v>10316558</v>
      </c>
      <c r="I161" s="3" t="s">
        <v>102</v>
      </c>
      <c r="J161" s="3" t="s">
        <v>18</v>
      </c>
      <c r="K161" s="3" t="s">
        <v>19</v>
      </c>
      <c r="L161" s="3" t="s">
        <v>23</v>
      </c>
      <c r="M161" s="3" t="s">
        <v>12</v>
      </c>
      <c r="N161" s="6">
        <v>20130503</v>
      </c>
      <c r="O161" s="6">
        <v>20130531</v>
      </c>
      <c r="P161" s="7">
        <v>15750</v>
      </c>
      <c r="Q161" s="7">
        <v>15000</v>
      </c>
      <c r="R161" s="7">
        <v>750</v>
      </c>
    </row>
    <row r="162" spans="1:18" ht="24" customHeight="1">
      <c r="A162" s="2" t="s">
        <v>446</v>
      </c>
      <c r="B162" s="10" t="s">
        <v>1000</v>
      </c>
      <c r="C162" s="8" t="str">
        <f>TEXT(MID(A162,1,6),0)&amp;"**"</f>
        <v>73오435**</v>
      </c>
      <c r="D162" s="3" t="s">
        <v>148</v>
      </c>
      <c r="E162" s="4" t="s">
        <v>720</v>
      </c>
      <c r="F162" s="3" t="str">
        <f>LEFT(E162,12)</f>
        <v>인천광역시 서구 청라라</v>
      </c>
      <c r="G162" s="5">
        <v>1443403125943</v>
      </c>
      <c r="H162" s="3">
        <v>10316558</v>
      </c>
      <c r="I162" s="3" t="s">
        <v>102</v>
      </c>
      <c r="J162" s="3" t="s">
        <v>18</v>
      </c>
      <c r="K162" s="3" t="s">
        <v>19</v>
      </c>
      <c r="L162" s="3" t="s">
        <v>23</v>
      </c>
      <c r="M162" s="3" t="s">
        <v>12</v>
      </c>
      <c r="N162" s="6">
        <v>20130503</v>
      </c>
      <c r="O162" s="6">
        <v>20130531</v>
      </c>
      <c r="P162" s="7">
        <v>192150</v>
      </c>
      <c r="Q162" s="7">
        <v>183000</v>
      </c>
      <c r="R162" s="7">
        <v>9150</v>
      </c>
    </row>
    <row r="163" spans="1:18" ht="24" customHeight="1">
      <c r="A163" s="2" t="s">
        <v>447</v>
      </c>
      <c r="B163" s="10" t="s">
        <v>1001</v>
      </c>
      <c r="C163" s="8" t="str">
        <f>TEXT(MID(A163,1,6),0)&amp;"**"</f>
        <v>75서132**</v>
      </c>
      <c r="D163" s="3" t="s">
        <v>147</v>
      </c>
      <c r="E163" s="4" t="s">
        <v>721</v>
      </c>
      <c r="F163" s="3" t="str">
        <f t="shared" ref="F163:F167" si="10">LEFT(E163,12)</f>
        <v>인천광역시 서구 청라라</v>
      </c>
      <c r="G163" s="5">
        <v>1443403125946</v>
      </c>
      <c r="H163" s="3">
        <v>10316558</v>
      </c>
      <c r="I163" s="3" t="s">
        <v>102</v>
      </c>
      <c r="J163" s="3" t="s">
        <v>18</v>
      </c>
      <c r="K163" s="3" t="s">
        <v>19</v>
      </c>
      <c r="L163" s="3" t="s">
        <v>23</v>
      </c>
      <c r="M163" s="3" t="s">
        <v>12</v>
      </c>
      <c r="N163" s="6">
        <v>20130503</v>
      </c>
      <c r="O163" s="6">
        <v>20130531</v>
      </c>
      <c r="P163" s="7">
        <v>15750</v>
      </c>
      <c r="Q163" s="7">
        <v>15000</v>
      </c>
      <c r="R163" s="7">
        <v>750</v>
      </c>
    </row>
    <row r="164" spans="1:18" ht="24" customHeight="1">
      <c r="A164" s="2" t="s">
        <v>448</v>
      </c>
      <c r="B164" s="10" t="s">
        <v>1002</v>
      </c>
      <c r="C164" s="8" t="str">
        <f>TEXT(MID(A164,1,6),0)&amp;"**"</f>
        <v>77버295**</v>
      </c>
      <c r="D164" s="3" t="s">
        <v>146</v>
      </c>
      <c r="E164" s="4" t="s">
        <v>722</v>
      </c>
      <c r="F164" s="3" t="str">
        <f t="shared" si="10"/>
        <v>인천광역시 서구 검단로</v>
      </c>
      <c r="G164" s="5">
        <v>1443403125947</v>
      </c>
      <c r="H164" s="3">
        <v>10316558</v>
      </c>
      <c r="I164" s="3" t="s">
        <v>102</v>
      </c>
      <c r="J164" s="3" t="s">
        <v>18</v>
      </c>
      <c r="K164" s="3" t="s">
        <v>19</v>
      </c>
      <c r="L164" s="3" t="s">
        <v>23</v>
      </c>
      <c r="M164" s="3" t="s">
        <v>12</v>
      </c>
      <c r="N164" s="6">
        <v>20130503</v>
      </c>
      <c r="O164" s="6">
        <v>20130531</v>
      </c>
      <c r="P164" s="7">
        <v>141750</v>
      </c>
      <c r="Q164" s="7">
        <v>135000</v>
      </c>
      <c r="R164" s="7">
        <v>6750</v>
      </c>
    </row>
    <row r="165" spans="1:18" ht="24" customHeight="1">
      <c r="A165" s="2" t="s">
        <v>449</v>
      </c>
      <c r="B165" s="10" t="s">
        <v>1003</v>
      </c>
      <c r="C165" s="8" t="str">
        <f>TEXT(MID(A165,1,6),0)&amp;"**"</f>
        <v>86러297**</v>
      </c>
      <c r="D165" s="3" t="s">
        <v>145</v>
      </c>
      <c r="E165" s="4" t="s">
        <v>723</v>
      </c>
      <c r="F165" s="3" t="str">
        <f t="shared" si="10"/>
        <v>인천광역시 서구 청라한</v>
      </c>
      <c r="G165" s="5">
        <v>1443403125951</v>
      </c>
      <c r="H165" s="3">
        <v>10316558</v>
      </c>
      <c r="I165" s="3" t="s">
        <v>102</v>
      </c>
      <c r="J165" s="3" t="s">
        <v>18</v>
      </c>
      <c r="K165" s="3" t="s">
        <v>19</v>
      </c>
      <c r="L165" s="3" t="s">
        <v>23</v>
      </c>
      <c r="M165" s="3" t="s">
        <v>12</v>
      </c>
      <c r="N165" s="6">
        <v>20130503</v>
      </c>
      <c r="O165" s="6">
        <v>20130531</v>
      </c>
      <c r="P165" s="7">
        <v>91350</v>
      </c>
      <c r="Q165" s="7">
        <v>87000</v>
      </c>
      <c r="R165" s="7">
        <v>4350</v>
      </c>
    </row>
    <row r="166" spans="1:18" ht="24" customHeight="1">
      <c r="A166" s="2" t="s">
        <v>450</v>
      </c>
      <c r="B166" s="10" t="s">
        <v>1004</v>
      </c>
      <c r="C166" s="8" t="str">
        <f>TEXT(MID(A166,1,6),0)&amp;"**"</f>
        <v>86서446**</v>
      </c>
      <c r="D166" s="3" t="s">
        <v>139</v>
      </c>
      <c r="E166" s="4" t="s">
        <v>724</v>
      </c>
      <c r="F166" s="3" t="str">
        <f t="shared" si="10"/>
        <v>인천광역시 서구 서달로</v>
      </c>
      <c r="G166" s="5">
        <v>1443403125952</v>
      </c>
      <c r="H166" s="3">
        <v>10316558</v>
      </c>
      <c r="I166" s="3" t="s">
        <v>102</v>
      </c>
      <c r="J166" s="3" t="s">
        <v>18</v>
      </c>
      <c r="K166" s="3" t="s">
        <v>19</v>
      </c>
      <c r="L166" s="3" t="s">
        <v>23</v>
      </c>
      <c r="M166" s="3" t="s">
        <v>12</v>
      </c>
      <c r="N166" s="6">
        <v>20130503</v>
      </c>
      <c r="O166" s="6">
        <v>20130531</v>
      </c>
      <c r="P166" s="7">
        <v>15750</v>
      </c>
      <c r="Q166" s="7">
        <v>15000</v>
      </c>
      <c r="R166" s="7">
        <v>750</v>
      </c>
    </row>
    <row r="167" spans="1:18" ht="24" customHeight="1">
      <c r="A167" s="2" t="s">
        <v>451</v>
      </c>
      <c r="B167" s="10" t="s">
        <v>1005</v>
      </c>
      <c r="C167" s="8" t="str">
        <f>TEXT(MID(A167,1,6),0)&amp;"**"</f>
        <v>86수234**</v>
      </c>
      <c r="D167" s="3" t="s">
        <v>144</v>
      </c>
      <c r="E167" s="4" t="s">
        <v>725</v>
      </c>
      <c r="F167" s="3" t="str">
        <f t="shared" si="10"/>
        <v>인천광역시 서구 신진말</v>
      </c>
      <c r="G167" s="5">
        <v>1443403125954</v>
      </c>
      <c r="H167" s="3">
        <v>10316558</v>
      </c>
      <c r="I167" s="3" t="s">
        <v>102</v>
      </c>
      <c r="J167" s="3" t="s">
        <v>18</v>
      </c>
      <c r="K167" s="3" t="s">
        <v>19</v>
      </c>
      <c r="L167" s="3" t="s">
        <v>23</v>
      </c>
      <c r="M167" s="3" t="s">
        <v>12</v>
      </c>
      <c r="N167" s="6">
        <v>20130503</v>
      </c>
      <c r="O167" s="6">
        <v>20130531</v>
      </c>
      <c r="P167" s="7">
        <v>53550</v>
      </c>
      <c r="Q167" s="7">
        <v>51000</v>
      </c>
      <c r="R167" s="7">
        <v>2550</v>
      </c>
    </row>
    <row r="168" spans="1:18" ht="24" customHeight="1">
      <c r="A168" s="2" t="s">
        <v>452</v>
      </c>
      <c r="B168" s="10" t="s">
        <v>1006</v>
      </c>
      <c r="C168" s="8" t="str">
        <f>TEXT(MID(A168,1,6),0)&amp;"**"</f>
        <v>86어571**</v>
      </c>
      <c r="D168" s="3" t="s">
        <v>143</v>
      </c>
      <c r="E168" s="4" t="s">
        <v>726</v>
      </c>
      <c r="F168" s="3" t="str">
        <f>LEFT(E168,13)</f>
        <v>인천광역시 서구 새오개로</v>
      </c>
      <c r="G168" s="5">
        <v>1443403125955</v>
      </c>
      <c r="H168" s="3">
        <v>10316558</v>
      </c>
      <c r="I168" s="3" t="s">
        <v>102</v>
      </c>
      <c r="J168" s="3" t="s">
        <v>18</v>
      </c>
      <c r="K168" s="3" t="s">
        <v>19</v>
      </c>
      <c r="L168" s="3" t="s">
        <v>23</v>
      </c>
      <c r="M168" s="3" t="s">
        <v>12</v>
      </c>
      <c r="N168" s="6">
        <v>20130503</v>
      </c>
      <c r="O168" s="6">
        <v>20130531</v>
      </c>
      <c r="P168" s="7">
        <v>15750</v>
      </c>
      <c r="Q168" s="7">
        <v>15000</v>
      </c>
      <c r="R168" s="7">
        <v>750</v>
      </c>
    </row>
    <row r="169" spans="1:18" ht="24" customHeight="1">
      <c r="A169" s="2" t="s">
        <v>453</v>
      </c>
      <c r="B169" s="10" t="s">
        <v>1007</v>
      </c>
      <c r="C169" s="8" t="str">
        <f>TEXT(MID(A169,1,6),0)&amp;"**"</f>
        <v>87가952**</v>
      </c>
      <c r="D169" s="3" t="s">
        <v>142</v>
      </c>
      <c r="E169" s="4" t="s">
        <v>727</v>
      </c>
      <c r="F169" s="3" t="str">
        <f>LEFT(E169,12)</f>
        <v>인천광역시 서구 완정로</v>
      </c>
      <c r="G169" s="5">
        <v>1443403125956</v>
      </c>
      <c r="H169" s="3">
        <v>10316558</v>
      </c>
      <c r="I169" s="3" t="s">
        <v>102</v>
      </c>
      <c r="J169" s="3" t="s">
        <v>18</v>
      </c>
      <c r="K169" s="3" t="s">
        <v>19</v>
      </c>
      <c r="L169" s="3" t="s">
        <v>23</v>
      </c>
      <c r="M169" s="3" t="s">
        <v>12</v>
      </c>
      <c r="N169" s="6">
        <v>20130503</v>
      </c>
      <c r="O169" s="6">
        <v>20130531</v>
      </c>
      <c r="P169" s="7">
        <v>28350</v>
      </c>
      <c r="Q169" s="7">
        <v>27000</v>
      </c>
      <c r="R169" s="7">
        <v>1350</v>
      </c>
    </row>
    <row r="170" spans="1:18" ht="24" customHeight="1">
      <c r="A170" s="2" t="s">
        <v>454</v>
      </c>
      <c r="B170" s="10" t="s">
        <v>1008</v>
      </c>
      <c r="C170" s="8" t="str">
        <f>TEXT(MID(A170,1,6),0)&amp;"**"</f>
        <v>87나325**</v>
      </c>
      <c r="D170" s="3" t="s">
        <v>275</v>
      </c>
      <c r="E170" s="4" t="s">
        <v>728</v>
      </c>
      <c r="F170" s="3" t="str">
        <f>LEFT(E170,12)</f>
        <v>인천광역시 서구 심곡로</v>
      </c>
      <c r="G170" s="5">
        <v>1443403125958</v>
      </c>
      <c r="H170" s="3">
        <v>10316558</v>
      </c>
      <c r="I170" s="3" t="s">
        <v>102</v>
      </c>
      <c r="J170" s="3" t="s">
        <v>18</v>
      </c>
      <c r="K170" s="3" t="s">
        <v>19</v>
      </c>
      <c r="L170" s="3" t="s">
        <v>23</v>
      </c>
      <c r="M170" s="3" t="s">
        <v>24</v>
      </c>
      <c r="N170" s="6">
        <v>20130503</v>
      </c>
      <c r="O170" s="6">
        <v>20130531</v>
      </c>
      <c r="P170" s="7">
        <v>15750</v>
      </c>
      <c r="Q170" s="7">
        <v>15000</v>
      </c>
      <c r="R170" s="7">
        <v>750</v>
      </c>
    </row>
    <row r="171" spans="1:18" ht="24" customHeight="1">
      <c r="A171" s="2" t="s">
        <v>455</v>
      </c>
      <c r="B171" s="10" t="s">
        <v>1009</v>
      </c>
      <c r="C171" s="8" t="str">
        <f>TEXT(MID(A171,1,6),0)&amp;"**"</f>
        <v>91라952**</v>
      </c>
      <c r="D171" s="3" t="s">
        <v>141</v>
      </c>
      <c r="E171" s="4" t="s">
        <v>729</v>
      </c>
      <c r="F171" s="3" t="str">
        <f>LEFT(E171,13)</f>
        <v>경기도 시흥시 은행로21</v>
      </c>
      <c r="G171" s="5">
        <v>1443403125960</v>
      </c>
      <c r="H171" s="3">
        <v>10316558</v>
      </c>
      <c r="I171" s="3" t="s">
        <v>102</v>
      </c>
      <c r="J171" s="3" t="s">
        <v>18</v>
      </c>
      <c r="K171" s="3" t="s">
        <v>19</v>
      </c>
      <c r="L171" s="3" t="s">
        <v>23</v>
      </c>
      <c r="M171" s="3" t="s">
        <v>12</v>
      </c>
      <c r="N171" s="6">
        <v>20130503</v>
      </c>
      <c r="O171" s="6">
        <v>20130531</v>
      </c>
      <c r="P171" s="7">
        <v>66150</v>
      </c>
      <c r="Q171" s="7">
        <v>63000</v>
      </c>
      <c r="R171" s="7">
        <v>3150</v>
      </c>
    </row>
    <row r="172" spans="1:18" ht="24" customHeight="1">
      <c r="A172" s="2" t="s">
        <v>456</v>
      </c>
      <c r="B172" s="10" t="s">
        <v>1010</v>
      </c>
      <c r="C172" s="8" t="str">
        <f>TEXT(MID(A172,1,6),0)&amp;"**"</f>
        <v>92라208**</v>
      </c>
      <c r="D172" s="3" t="s">
        <v>140</v>
      </c>
      <c r="E172" s="4" t="s">
        <v>730</v>
      </c>
      <c r="F172" s="3" t="str">
        <f>LEFT(E172,12)</f>
        <v>인천광역시 서구 경명대</v>
      </c>
      <c r="G172" s="5">
        <v>1443403125963</v>
      </c>
      <c r="H172" s="3">
        <v>10316558</v>
      </c>
      <c r="I172" s="3" t="s">
        <v>102</v>
      </c>
      <c r="J172" s="3" t="s">
        <v>18</v>
      </c>
      <c r="K172" s="3" t="s">
        <v>19</v>
      </c>
      <c r="L172" s="3" t="s">
        <v>23</v>
      </c>
      <c r="M172" s="3" t="s">
        <v>12</v>
      </c>
      <c r="N172" s="6">
        <v>20130503</v>
      </c>
      <c r="O172" s="6">
        <v>20130531</v>
      </c>
      <c r="P172" s="7">
        <v>15750</v>
      </c>
      <c r="Q172" s="7">
        <v>15000</v>
      </c>
      <c r="R172" s="7">
        <v>750</v>
      </c>
    </row>
    <row r="173" spans="1:18" ht="24" customHeight="1">
      <c r="A173" s="2" t="s">
        <v>457</v>
      </c>
      <c r="B173" s="10" t="s">
        <v>1011</v>
      </c>
      <c r="C173" s="8" t="str">
        <f>TEXT(MID(A173,1,6),0)&amp;"**"</f>
        <v>92어445**</v>
      </c>
      <c r="D173" s="3" t="s">
        <v>138</v>
      </c>
      <c r="E173" s="4" t="s">
        <v>731</v>
      </c>
      <c r="F173" s="3" t="str">
        <f>LEFT(E173,12)</f>
        <v>인천광역시 서구 승학로</v>
      </c>
      <c r="G173" s="5">
        <v>1443403125964</v>
      </c>
      <c r="H173" s="3">
        <v>10316558</v>
      </c>
      <c r="I173" s="3" t="s">
        <v>102</v>
      </c>
      <c r="J173" s="3" t="s">
        <v>18</v>
      </c>
      <c r="K173" s="3" t="s">
        <v>19</v>
      </c>
      <c r="L173" s="3" t="s">
        <v>23</v>
      </c>
      <c r="M173" s="3" t="s">
        <v>10</v>
      </c>
      <c r="N173" s="6">
        <v>20130503</v>
      </c>
      <c r="O173" s="6">
        <v>20130531</v>
      </c>
      <c r="P173" s="7">
        <v>15750</v>
      </c>
      <c r="Q173" s="7">
        <v>15000</v>
      </c>
      <c r="R173" s="7">
        <v>750</v>
      </c>
    </row>
    <row r="174" spans="1:18" ht="24" customHeight="1">
      <c r="A174" s="2" t="s">
        <v>458</v>
      </c>
      <c r="B174" s="10" t="s">
        <v>1012</v>
      </c>
      <c r="C174" s="8" t="str">
        <f>TEXT(MID(A174,1,6),0)&amp;"**"</f>
        <v>95수255**</v>
      </c>
      <c r="D174" s="3" t="s">
        <v>134</v>
      </c>
      <c r="E174" s="4" t="s">
        <v>732</v>
      </c>
      <c r="F174" s="3" t="str">
        <f>LEFT(E174,12)</f>
        <v>인천광역시 서구 두루물</v>
      </c>
      <c r="G174" s="5">
        <v>1443403125965</v>
      </c>
      <c r="H174" s="3">
        <v>10316558</v>
      </c>
      <c r="I174" s="3" t="s">
        <v>102</v>
      </c>
      <c r="J174" s="3" t="s">
        <v>18</v>
      </c>
      <c r="K174" s="3" t="s">
        <v>19</v>
      </c>
      <c r="L174" s="3" t="s">
        <v>23</v>
      </c>
      <c r="M174" s="3" t="s">
        <v>24</v>
      </c>
      <c r="N174" s="6">
        <v>20130503</v>
      </c>
      <c r="O174" s="6">
        <v>20130531</v>
      </c>
      <c r="P174" s="7">
        <v>15750</v>
      </c>
      <c r="Q174" s="7">
        <v>15000</v>
      </c>
      <c r="R174" s="7">
        <v>750</v>
      </c>
    </row>
    <row r="175" spans="1:18" ht="24" customHeight="1">
      <c r="A175" s="2" t="s">
        <v>459</v>
      </c>
      <c r="B175" s="10" t="s">
        <v>1013</v>
      </c>
      <c r="C175" s="8" t="str">
        <f>TEXT(MID(A175,1,6),0)&amp;"**"</f>
        <v>인천32가8**</v>
      </c>
      <c r="D175" s="3" t="s">
        <v>137</v>
      </c>
      <c r="E175" s="4" t="s">
        <v>733</v>
      </c>
      <c r="F175" s="3" t="str">
        <f>LEFT(E175,12)</f>
        <v>인천광역시 서구 검단로</v>
      </c>
      <c r="G175" s="5">
        <v>1443403125969</v>
      </c>
      <c r="H175" s="3">
        <v>10316558</v>
      </c>
      <c r="I175" s="3" t="s">
        <v>102</v>
      </c>
      <c r="J175" s="3" t="s">
        <v>18</v>
      </c>
      <c r="K175" s="3" t="s">
        <v>19</v>
      </c>
      <c r="L175" s="3" t="s">
        <v>23</v>
      </c>
      <c r="M175" s="3" t="s">
        <v>12</v>
      </c>
      <c r="N175" s="6">
        <v>20130503</v>
      </c>
      <c r="O175" s="6">
        <v>20130531</v>
      </c>
      <c r="P175" s="7">
        <v>15750</v>
      </c>
      <c r="Q175" s="7">
        <v>15000</v>
      </c>
      <c r="R175" s="7">
        <v>750</v>
      </c>
    </row>
    <row r="176" spans="1:18" ht="24" customHeight="1">
      <c r="A176" s="2" t="s">
        <v>460</v>
      </c>
      <c r="B176" s="10" t="s">
        <v>1014</v>
      </c>
      <c r="C176" s="8" t="str">
        <f>TEXT(MID(A176,1,6),0)&amp;"**"</f>
        <v>인천32다6**</v>
      </c>
      <c r="D176" s="3" t="s">
        <v>136</v>
      </c>
      <c r="E176" s="4" t="s">
        <v>734</v>
      </c>
      <c r="F176" s="3" t="str">
        <f>LEFT(E176,13)</f>
        <v>경상북도 구미시 봉곡서로</v>
      </c>
      <c r="G176" s="5">
        <v>1443403125970</v>
      </c>
      <c r="H176" s="3">
        <v>10316558</v>
      </c>
      <c r="I176" s="3" t="s">
        <v>102</v>
      </c>
      <c r="J176" s="3" t="s">
        <v>18</v>
      </c>
      <c r="K176" s="3" t="s">
        <v>19</v>
      </c>
      <c r="L176" s="3" t="s">
        <v>23</v>
      </c>
      <c r="M176" s="3" t="s">
        <v>10</v>
      </c>
      <c r="N176" s="6">
        <v>20130503</v>
      </c>
      <c r="O176" s="6">
        <v>20130531</v>
      </c>
      <c r="P176" s="7">
        <v>22050</v>
      </c>
      <c r="Q176" s="7">
        <v>21000</v>
      </c>
      <c r="R176" s="7">
        <v>1050</v>
      </c>
    </row>
    <row r="177" spans="1:18" ht="24" customHeight="1">
      <c r="A177" s="2" t="s">
        <v>461</v>
      </c>
      <c r="B177" s="10" t="s">
        <v>1015</v>
      </c>
      <c r="C177" s="8" t="str">
        <f>TEXT(MID(A177,1,6),0)&amp;"**"</f>
        <v>인천33구6**</v>
      </c>
      <c r="D177" s="3" t="s">
        <v>135</v>
      </c>
      <c r="E177" s="4" t="s">
        <v>735</v>
      </c>
      <c r="F177" s="3" t="str">
        <f t="shared" ref="F177" si="11">LEFT(E177,12)</f>
        <v>인천광역시 서구 신석로</v>
      </c>
      <c r="G177" s="5">
        <v>1443403125972</v>
      </c>
      <c r="H177" s="3">
        <v>10316558</v>
      </c>
      <c r="I177" s="3" t="s">
        <v>102</v>
      </c>
      <c r="J177" s="3" t="s">
        <v>18</v>
      </c>
      <c r="K177" s="3" t="s">
        <v>19</v>
      </c>
      <c r="L177" s="3" t="s">
        <v>23</v>
      </c>
      <c r="M177" s="3" t="s">
        <v>12</v>
      </c>
      <c r="N177" s="6">
        <v>20130503</v>
      </c>
      <c r="O177" s="6">
        <v>20130531</v>
      </c>
      <c r="P177" s="7">
        <v>15750</v>
      </c>
      <c r="Q177" s="7">
        <v>15000</v>
      </c>
      <c r="R177" s="7">
        <v>750</v>
      </c>
    </row>
    <row r="178" spans="1:18" ht="24" customHeight="1">
      <c r="A178" s="2" t="s">
        <v>462</v>
      </c>
      <c r="B178" s="10" t="s">
        <v>1016</v>
      </c>
      <c r="C178" s="8" t="str">
        <f>TEXT(MID(A178,1,6),0)&amp;"**"</f>
        <v>인천70다8**</v>
      </c>
      <c r="D178" s="3" t="s">
        <v>133</v>
      </c>
      <c r="E178" s="4" t="s">
        <v>736</v>
      </c>
      <c r="F178" s="3" t="str">
        <f>LEFT(E178,14)</f>
        <v>인천광역시 남동구 장승남로</v>
      </c>
      <c r="G178" s="5">
        <v>1443403125977</v>
      </c>
      <c r="H178" s="3">
        <v>10316558</v>
      </c>
      <c r="I178" s="3" t="s">
        <v>102</v>
      </c>
      <c r="J178" s="3" t="s">
        <v>18</v>
      </c>
      <c r="K178" s="3" t="s">
        <v>19</v>
      </c>
      <c r="L178" s="3" t="s">
        <v>23</v>
      </c>
      <c r="M178" s="3" t="s">
        <v>12</v>
      </c>
      <c r="N178" s="6">
        <v>20130503</v>
      </c>
      <c r="O178" s="6">
        <v>20130531</v>
      </c>
      <c r="P178" s="7">
        <v>15750</v>
      </c>
      <c r="Q178" s="7">
        <v>15000</v>
      </c>
      <c r="R178" s="7">
        <v>750</v>
      </c>
    </row>
    <row r="179" spans="1:18" ht="24" customHeight="1">
      <c r="A179" s="2" t="s">
        <v>463</v>
      </c>
      <c r="B179" s="10" t="s">
        <v>1017</v>
      </c>
      <c r="C179" s="8" t="str">
        <f>TEXT(MID(A179,1,6),0)&amp;"**"</f>
        <v>인천72나2**</v>
      </c>
      <c r="D179" s="3" t="s">
        <v>126</v>
      </c>
      <c r="E179" s="4" t="s">
        <v>737</v>
      </c>
      <c r="F179" s="3" t="str">
        <f>LEFT(E179,12)</f>
        <v>서울특별시 구로구 고척</v>
      </c>
      <c r="G179" s="5">
        <v>1443403125978</v>
      </c>
      <c r="H179" s="3">
        <v>10316558</v>
      </c>
      <c r="I179" s="3" t="s">
        <v>102</v>
      </c>
      <c r="J179" s="3" t="s">
        <v>18</v>
      </c>
      <c r="K179" s="3" t="s">
        <v>19</v>
      </c>
      <c r="L179" s="3" t="s">
        <v>23</v>
      </c>
      <c r="M179" s="3" t="s">
        <v>12</v>
      </c>
      <c r="N179" s="6">
        <v>20130503</v>
      </c>
      <c r="O179" s="6">
        <v>20130531</v>
      </c>
      <c r="P179" s="7">
        <v>15750</v>
      </c>
      <c r="Q179" s="7">
        <v>15000</v>
      </c>
      <c r="R179" s="7">
        <v>750</v>
      </c>
    </row>
    <row r="180" spans="1:18" ht="24" customHeight="1">
      <c r="A180" s="2" t="s">
        <v>464</v>
      </c>
      <c r="B180" s="10" t="s">
        <v>1018</v>
      </c>
      <c r="C180" s="8" t="str">
        <f>TEXT(MID(A180,1,6),0)&amp;"**"</f>
        <v>인천80너1**</v>
      </c>
      <c r="D180" s="3" t="s">
        <v>135</v>
      </c>
      <c r="E180" s="4" t="s">
        <v>735</v>
      </c>
      <c r="F180" s="3" t="str">
        <f>LEFT(E180,12)</f>
        <v>인천광역시 서구 신석로</v>
      </c>
      <c r="G180" s="5">
        <v>1443403125979</v>
      </c>
      <c r="H180" s="3">
        <v>10316558</v>
      </c>
      <c r="I180" s="3" t="s">
        <v>102</v>
      </c>
      <c r="J180" s="3" t="s">
        <v>18</v>
      </c>
      <c r="K180" s="3" t="s">
        <v>19</v>
      </c>
      <c r="L180" s="3" t="s">
        <v>23</v>
      </c>
      <c r="M180" s="3" t="s">
        <v>12</v>
      </c>
      <c r="N180" s="6">
        <v>20130503</v>
      </c>
      <c r="O180" s="6">
        <v>20130531</v>
      </c>
      <c r="P180" s="7">
        <v>15750</v>
      </c>
      <c r="Q180" s="7">
        <v>15000</v>
      </c>
      <c r="R180" s="7">
        <v>750</v>
      </c>
    </row>
    <row r="181" spans="1:18" ht="24" customHeight="1">
      <c r="A181" s="2" t="s">
        <v>465</v>
      </c>
      <c r="B181" s="10" t="s">
        <v>1019</v>
      </c>
      <c r="C181" s="8" t="str">
        <f>TEXT(MID(A181,1,6),0)&amp;"**"</f>
        <v>인천80너6**</v>
      </c>
      <c r="D181" s="3" t="s">
        <v>276</v>
      </c>
      <c r="E181" s="4" t="s">
        <v>738</v>
      </c>
      <c r="F181" s="3" t="str">
        <f>LEFT(E181,12)</f>
        <v>인천광역시 서구 고래울</v>
      </c>
      <c r="G181" s="5">
        <v>1443403125980</v>
      </c>
      <c r="H181" s="3">
        <v>10316558</v>
      </c>
      <c r="I181" s="3" t="s">
        <v>102</v>
      </c>
      <c r="J181" s="3" t="s">
        <v>18</v>
      </c>
      <c r="K181" s="3" t="s">
        <v>19</v>
      </c>
      <c r="L181" s="3" t="s">
        <v>23</v>
      </c>
      <c r="M181" s="3" t="s">
        <v>12</v>
      </c>
      <c r="N181" s="6">
        <v>20130503</v>
      </c>
      <c r="O181" s="6">
        <v>20130531</v>
      </c>
      <c r="P181" s="7">
        <v>15750</v>
      </c>
      <c r="Q181" s="7">
        <v>15000</v>
      </c>
      <c r="R181" s="7">
        <v>750</v>
      </c>
    </row>
    <row r="182" spans="1:18" ht="24" customHeight="1">
      <c r="A182" s="2" t="s">
        <v>466</v>
      </c>
      <c r="B182" s="10" t="s">
        <v>1020</v>
      </c>
      <c r="C182" s="8" t="str">
        <f>TEXT(MID(A182,1,6),0)&amp;"**"</f>
        <v>인천80라7**</v>
      </c>
      <c r="D182" s="3" t="s">
        <v>132</v>
      </c>
      <c r="E182" s="4" t="s">
        <v>739</v>
      </c>
      <c r="F182" s="3" t="str">
        <f>LEFT(E182,13)</f>
        <v xml:space="preserve">인천광역시 서구 염곡로 </v>
      </c>
      <c r="G182" s="5">
        <v>1443403125981</v>
      </c>
      <c r="H182" s="3">
        <v>10316558</v>
      </c>
      <c r="I182" s="3" t="s">
        <v>102</v>
      </c>
      <c r="J182" s="3" t="s">
        <v>18</v>
      </c>
      <c r="K182" s="3" t="s">
        <v>19</v>
      </c>
      <c r="L182" s="3" t="s">
        <v>23</v>
      </c>
      <c r="M182" s="3" t="s">
        <v>12</v>
      </c>
      <c r="N182" s="6">
        <v>20130503</v>
      </c>
      <c r="O182" s="6">
        <v>20130531</v>
      </c>
      <c r="P182" s="7">
        <v>15750</v>
      </c>
      <c r="Q182" s="7">
        <v>15000</v>
      </c>
      <c r="R182" s="7">
        <v>750</v>
      </c>
    </row>
    <row r="183" spans="1:18" ht="24" customHeight="1">
      <c r="A183" s="2" t="s">
        <v>467</v>
      </c>
      <c r="B183" s="10" t="s">
        <v>1021</v>
      </c>
      <c r="C183" s="8" t="str">
        <f>TEXT(MID(A183,1,6),0)&amp;"**"</f>
        <v>인천82다2**</v>
      </c>
      <c r="D183" s="3" t="s">
        <v>8</v>
      </c>
      <c r="E183" s="4" t="s">
        <v>740</v>
      </c>
      <c r="F183" s="3" t="str">
        <f t="shared" ref="F183:F185" si="12">LEFT(E183,12)</f>
        <v>인천광역시 서구 승학로</v>
      </c>
      <c r="G183" s="5">
        <v>1443403125982</v>
      </c>
      <c r="H183" s="3">
        <v>10316558</v>
      </c>
      <c r="I183" s="3" t="s">
        <v>102</v>
      </c>
      <c r="J183" s="3" t="s">
        <v>18</v>
      </c>
      <c r="K183" s="3" t="s">
        <v>19</v>
      </c>
      <c r="L183" s="3" t="s">
        <v>23</v>
      </c>
      <c r="M183" s="3" t="s">
        <v>10</v>
      </c>
      <c r="N183" s="6">
        <v>20130503</v>
      </c>
      <c r="O183" s="6">
        <v>20130531</v>
      </c>
      <c r="P183" s="7">
        <v>15750</v>
      </c>
      <c r="Q183" s="7">
        <v>15000</v>
      </c>
      <c r="R183" s="7">
        <v>750</v>
      </c>
    </row>
    <row r="184" spans="1:18" ht="24" customHeight="1">
      <c r="A184" s="2" t="s">
        <v>468</v>
      </c>
      <c r="B184" s="10" t="s">
        <v>1022</v>
      </c>
      <c r="C184" s="8" t="str">
        <f>TEXT(MID(A184,1,6),0)&amp;"**"</f>
        <v>인천83바3**</v>
      </c>
      <c r="D184" s="3" t="s">
        <v>131</v>
      </c>
      <c r="E184" s="4" t="s">
        <v>741</v>
      </c>
      <c r="F184" s="3" t="str">
        <f t="shared" si="12"/>
        <v>인천광역시 서구 고래울</v>
      </c>
      <c r="G184" s="5">
        <v>1443403125983</v>
      </c>
      <c r="H184" s="3">
        <v>10316558</v>
      </c>
      <c r="I184" s="3" t="s">
        <v>102</v>
      </c>
      <c r="J184" s="3" t="s">
        <v>18</v>
      </c>
      <c r="K184" s="3" t="s">
        <v>19</v>
      </c>
      <c r="L184" s="3" t="s">
        <v>23</v>
      </c>
      <c r="M184" s="3" t="s">
        <v>12</v>
      </c>
      <c r="N184" s="6">
        <v>20130503</v>
      </c>
      <c r="O184" s="6">
        <v>20130531</v>
      </c>
      <c r="P184" s="7">
        <v>68250</v>
      </c>
      <c r="Q184" s="7">
        <v>65000</v>
      </c>
      <c r="R184" s="7">
        <v>3250</v>
      </c>
    </row>
    <row r="185" spans="1:18" ht="24" customHeight="1">
      <c r="A185" s="2" t="s">
        <v>469</v>
      </c>
      <c r="B185" s="10" t="s">
        <v>1023</v>
      </c>
      <c r="C185" s="8" t="str">
        <f>TEXT(MID(A185,1,6),0)&amp;"**"</f>
        <v>인천서차61**</v>
      </c>
      <c r="D185" s="3" t="s">
        <v>130</v>
      </c>
      <c r="E185" s="4" t="s">
        <v>742</v>
      </c>
      <c r="F185" s="3" t="str">
        <f t="shared" si="12"/>
        <v>인천광역시 서구 장고개</v>
      </c>
      <c r="G185" s="5">
        <v>1443403125987</v>
      </c>
      <c r="H185" s="3">
        <v>10316558</v>
      </c>
      <c r="I185" s="3" t="s">
        <v>102</v>
      </c>
      <c r="J185" s="3" t="s">
        <v>18</v>
      </c>
      <c r="K185" s="3" t="s">
        <v>19</v>
      </c>
      <c r="L185" s="3" t="s">
        <v>23</v>
      </c>
      <c r="M185" s="3" t="s">
        <v>12</v>
      </c>
      <c r="N185" s="6">
        <v>20130503</v>
      </c>
      <c r="O185" s="6">
        <v>20130531</v>
      </c>
      <c r="P185" s="7">
        <v>9450</v>
      </c>
      <c r="Q185" s="7">
        <v>9000</v>
      </c>
      <c r="R185" s="7">
        <v>450</v>
      </c>
    </row>
    <row r="186" spans="1:18" ht="24" customHeight="1">
      <c r="A186" s="2" t="s">
        <v>470</v>
      </c>
      <c r="B186" s="10" t="s">
        <v>1024</v>
      </c>
      <c r="C186" s="8" t="str">
        <f>TEXT(MID(A186,1,6),0)&amp;"**"</f>
        <v>인천서차61**</v>
      </c>
      <c r="D186" s="3" t="s">
        <v>128</v>
      </c>
      <c r="E186" s="4" t="s">
        <v>743</v>
      </c>
      <c r="F186" s="3" t="str">
        <f>LEFT(E186,13)</f>
        <v>인천광역시 서구 원창로2</v>
      </c>
      <c r="G186" s="5">
        <v>1443403125988</v>
      </c>
      <c r="H186" s="3">
        <v>10316558</v>
      </c>
      <c r="I186" s="3" t="s">
        <v>102</v>
      </c>
      <c r="J186" s="3" t="s">
        <v>18</v>
      </c>
      <c r="K186" s="3" t="s">
        <v>19</v>
      </c>
      <c r="L186" s="3" t="s">
        <v>23</v>
      </c>
      <c r="M186" s="3" t="s">
        <v>12</v>
      </c>
      <c r="N186" s="6">
        <v>20130503</v>
      </c>
      <c r="O186" s="6">
        <v>20130531</v>
      </c>
      <c r="P186" s="7">
        <v>9450</v>
      </c>
      <c r="Q186" s="7">
        <v>9000</v>
      </c>
      <c r="R186" s="7">
        <v>450</v>
      </c>
    </row>
    <row r="187" spans="1:18" ht="24" customHeight="1">
      <c r="A187" s="2" t="s">
        <v>471</v>
      </c>
      <c r="B187" s="10" t="s">
        <v>1025</v>
      </c>
      <c r="C187" s="8" t="str">
        <f>TEXT(MID(A187,1,6),0)&amp;"**"</f>
        <v>02루181**</v>
      </c>
      <c r="D187" s="3" t="s">
        <v>129</v>
      </c>
      <c r="E187" s="4" t="s">
        <v>744</v>
      </c>
      <c r="F187" s="3" t="str">
        <f>LEFT(E187,13)</f>
        <v>인천광역시 서구 도요지로</v>
      </c>
      <c r="G187" s="5">
        <v>1443403125989</v>
      </c>
      <c r="H187" s="3">
        <v>10316558</v>
      </c>
      <c r="I187" s="3" t="s">
        <v>102</v>
      </c>
      <c r="J187" s="3" t="s">
        <v>18</v>
      </c>
      <c r="K187" s="3" t="s">
        <v>19</v>
      </c>
      <c r="L187" s="3" t="s">
        <v>23</v>
      </c>
      <c r="M187" s="3" t="s">
        <v>12</v>
      </c>
      <c r="N187" s="6">
        <v>20130503</v>
      </c>
      <c r="O187" s="6">
        <v>20130531</v>
      </c>
      <c r="P187" s="7">
        <v>59850</v>
      </c>
      <c r="Q187" s="7">
        <v>57000</v>
      </c>
      <c r="R187" s="7">
        <v>2850</v>
      </c>
    </row>
    <row r="188" spans="1:18" ht="24" customHeight="1">
      <c r="A188" s="2" t="s">
        <v>472</v>
      </c>
      <c r="B188" s="10" t="s">
        <v>1026</v>
      </c>
      <c r="C188" s="8" t="str">
        <f>TEXT(MID(A188,1,6),0)&amp;"**"</f>
        <v>02어521**</v>
      </c>
      <c r="D188" s="3" t="s">
        <v>127</v>
      </c>
      <c r="E188" s="4" t="s">
        <v>745</v>
      </c>
      <c r="F188" s="3" t="str">
        <f t="shared" ref="F188:F190" si="13">LEFT(E188,12)</f>
        <v>인천광역시 서구 심곡로</v>
      </c>
      <c r="G188" s="5">
        <v>1443403125990</v>
      </c>
      <c r="H188" s="3">
        <v>10316558</v>
      </c>
      <c r="I188" s="3" t="s">
        <v>102</v>
      </c>
      <c r="J188" s="3" t="s">
        <v>18</v>
      </c>
      <c r="K188" s="3" t="s">
        <v>19</v>
      </c>
      <c r="L188" s="3" t="s">
        <v>23</v>
      </c>
      <c r="M188" s="3" t="s">
        <v>24</v>
      </c>
      <c r="N188" s="6">
        <v>20130503</v>
      </c>
      <c r="O188" s="6">
        <v>20130531</v>
      </c>
      <c r="P188" s="7">
        <v>15750</v>
      </c>
      <c r="Q188" s="7">
        <v>15000</v>
      </c>
      <c r="R188" s="7">
        <v>750</v>
      </c>
    </row>
    <row r="189" spans="1:18" ht="24" customHeight="1">
      <c r="A189" s="2" t="s">
        <v>473</v>
      </c>
      <c r="B189" s="10" t="s">
        <v>1027</v>
      </c>
      <c r="C189" s="8" t="str">
        <f>TEXT(MID(A189,1,6),0)&amp;"**"</f>
        <v>04조157**</v>
      </c>
      <c r="D189" s="3" t="s">
        <v>125</v>
      </c>
      <c r="E189" s="4" t="s">
        <v>746</v>
      </c>
      <c r="F189" s="3" t="str">
        <f t="shared" si="13"/>
        <v>인천광역시 서구 검단로</v>
      </c>
      <c r="G189" s="5">
        <v>1443403125993</v>
      </c>
      <c r="H189" s="3">
        <v>10316558</v>
      </c>
      <c r="I189" s="3" t="s">
        <v>102</v>
      </c>
      <c r="J189" s="3" t="s">
        <v>18</v>
      </c>
      <c r="K189" s="3" t="s">
        <v>19</v>
      </c>
      <c r="L189" s="3" t="s">
        <v>23</v>
      </c>
      <c r="M189" s="3" t="s">
        <v>12</v>
      </c>
      <c r="N189" s="6">
        <v>20130503</v>
      </c>
      <c r="O189" s="6">
        <v>20130531</v>
      </c>
      <c r="P189" s="7">
        <v>91350</v>
      </c>
      <c r="Q189" s="7">
        <v>87000</v>
      </c>
      <c r="R189" s="7">
        <v>4350</v>
      </c>
    </row>
    <row r="190" spans="1:18" ht="24" customHeight="1">
      <c r="A190" s="2" t="s">
        <v>474</v>
      </c>
      <c r="B190" s="10" t="s">
        <v>1028</v>
      </c>
      <c r="C190" s="8" t="str">
        <f>TEXT(MID(A190,1,6),0)&amp;"**"</f>
        <v>08고172**</v>
      </c>
      <c r="D190" s="3" t="s">
        <v>122</v>
      </c>
      <c r="E190" s="4" t="s">
        <v>747</v>
      </c>
      <c r="F190" s="3" t="str">
        <f t="shared" si="13"/>
        <v>인천광역시 서구 석곶로</v>
      </c>
      <c r="G190" s="5">
        <v>1443403125997</v>
      </c>
      <c r="H190" s="3">
        <v>10316558</v>
      </c>
      <c r="I190" s="3" t="s">
        <v>102</v>
      </c>
      <c r="J190" s="3" t="s">
        <v>18</v>
      </c>
      <c r="K190" s="3" t="s">
        <v>19</v>
      </c>
      <c r="L190" s="3" t="s">
        <v>23</v>
      </c>
      <c r="M190" s="3" t="s">
        <v>12</v>
      </c>
      <c r="N190" s="6">
        <v>20130503</v>
      </c>
      <c r="O190" s="6">
        <v>20130531</v>
      </c>
      <c r="P190" s="7">
        <v>15750</v>
      </c>
      <c r="Q190" s="7">
        <v>15000</v>
      </c>
      <c r="R190" s="7">
        <v>750</v>
      </c>
    </row>
    <row r="191" spans="1:18" ht="24" customHeight="1">
      <c r="A191" s="2" t="s">
        <v>475</v>
      </c>
      <c r="B191" s="10" t="s">
        <v>1029</v>
      </c>
      <c r="C191" s="8" t="str">
        <f>TEXT(MID(A191,1,6),0)&amp;"**"</f>
        <v>15버250**</v>
      </c>
      <c r="D191" s="3" t="s">
        <v>124</v>
      </c>
      <c r="E191" s="4" t="s">
        <v>748</v>
      </c>
      <c r="F191" s="3" t="str">
        <f>LEFT(E191,13)</f>
        <v xml:space="preserve">인천광역시 서구 검암동 </v>
      </c>
      <c r="G191" s="5">
        <v>1443403125998</v>
      </c>
      <c r="H191" s="3">
        <v>10316558</v>
      </c>
      <c r="I191" s="3" t="s">
        <v>102</v>
      </c>
      <c r="J191" s="3" t="s">
        <v>18</v>
      </c>
      <c r="K191" s="3" t="s">
        <v>19</v>
      </c>
      <c r="L191" s="3" t="s">
        <v>23</v>
      </c>
      <c r="M191" s="3" t="s">
        <v>12</v>
      </c>
      <c r="N191" s="6">
        <v>20130503</v>
      </c>
      <c r="O191" s="6">
        <v>20130531</v>
      </c>
      <c r="P191" s="7">
        <v>15750</v>
      </c>
      <c r="Q191" s="7">
        <v>15000</v>
      </c>
      <c r="R191" s="7">
        <v>750</v>
      </c>
    </row>
    <row r="192" spans="1:18" ht="24" customHeight="1">
      <c r="A192" s="2" t="s">
        <v>476</v>
      </c>
      <c r="B192" s="10" t="s">
        <v>1030</v>
      </c>
      <c r="C192" s="8" t="str">
        <f>TEXT(MID(A192,1,6),0)&amp;"**"</f>
        <v>15오651**</v>
      </c>
      <c r="D192" s="3" t="s">
        <v>123</v>
      </c>
      <c r="E192" s="4" t="s">
        <v>749</v>
      </c>
      <c r="F192" s="3" t="str">
        <f t="shared" ref="F192:F218" si="14">LEFT(E192,12)</f>
        <v>인천광역시 서구 가정로</v>
      </c>
      <c r="G192" s="5">
        <v>1443403125999</v>
      </c>
      <c r="H192" s="3">
        <v>10316558</v>
      </c>
      <c r="I192" s="3" t="s">
        <v>102</v>
      </c>
      <c r="J192" s="3" t="s">
        <v>18</v>
      </c>
      <c r="K192" s="3" t="s">
        <v>19</v>
      </c>
      <c r="L192" s="3" t="s">
        <v>23</v>
      </c>
      <c r="M192" s="3" t="s">
        <v>24</v>
      </c>
      <c r="N192" s="6">
        <v>20130503</v>
      </c>
      <c r="O192" s="6">
        <v>20130531</v>
      </c>
      <c r="P192" s="7">
        <v>91350</v>
      </c>
      <c r="Q192" s="7">
        <v>87000</v>
      </c>
      <c r="R192" s="7">
        <v>4350</v>
      </c>
    </row>
    <row r="193" spans="1:18" ht="24" customHeight="1">
      <c r="A193" s="2" t="s">
        <v>477</v>
      </c>
      <c r="B193" s="10" t="s">
        <v>1031</v>
      </c>
      <c r="C193" s="8" t="str">
        <f>TEXT(MID(A193,1,6),0)&amp;"**"</f>
        <v>15오679**</v>
      </c>
      <c r="D193" s="3" t="s">
        <v>121</v>
      </c>
      <c r="E193" s="4" t="s">
        <v>750</v>
      </c>
      <c r="F193" s="3" t="str">
        <f t="shared" si="14"/>
        <v>인천광역시 서구 완정로</v>
      </c>
      <c r="G193" s="5">
        <v>1443403126000</v>
      </c>
      <c r="H193" s="3">
        <v>10316558</v>
      </c>
      <c r="I193" s="3" t="s">
        <v>102</v>
      </c>
      <c r="J193" s="3" t="s">
        <v>18</v>
      </c>
      <c r="K193" s="3" t="s">
        <v>19</v>
      </c>
      <c r="L193" s="3" t="s">
        <v>23</v>
      </c>
      <c r="M193" s="3" t="s">
        <v>24</v>
      </c>
      <c r="N193" s="6">
        <v>20130503</v>
      </c>
      <c r="O193" s="6">
        <v>20130531</v>
      </c>
      <c r="P193" s="7">
        <v>66150</v>
      </c>
      <c r="Q193" s="7">
        <v>63000</v>
      </c>
      <c r="R193" s="7">
        <v>3150</v>
      </c>
    </row>
    <row r="194" spans="1:18" ht="24" customHeight="1">
      <c r="A194" s="2" t="s">
        <v>478</v>
      </c>
      <c r="B194" s="10" t="s">
        <v>1032</v>
      </c>
      <c r="C194" s="8" t="str">
        <f>TEXT(MID(A194,1,6),0)&amp;"**"</f>
        <v>16라636**</v>
      </c>
      <c r="D194" s="3" t="s">
        <v>119</v>
      </c>
      <c r="E194" s="4" t="s">
        <v>751</v>
      </c>
      <c r="F194" s="3" t="str">
        <f t="shared" si="14"/>
        <v>인천광역시 서구 검단로</v>
      </c>
      <c r="G194" s="5">
        <v>1443403126001</v>
      </c>
      <c r="H194" s="3">
        <v>10316558</v>
      </c>
      <c r="I194" s="3" t="s">
        <v>102</v>
      </c>
      <c r="J194" s="3" t="s">
        <v>18</v>
      </c>
      <c r="K194" s="3" t="s">
        <v>19</v>
      </c>
      <c r="L194" s="3" t="s">
        <v>23</v>
      </c>
      <c r="M194" s="3" t="s">
        <v>24</v>
      </c>
      <c r="N194" s="6">
        <v>20130503</v>
      </c>
      <c r="O194" s="6">
        <v>20130531</v>
      </c>
      <c r="P194" s="7">
        <v>116550</v>
      </c>
      <c r="Q194" s="7">
        <v>111000</v>
      </c>
      <c r="R194" s="7">
        <v>5550</v>
      </c>
    </row>
    <row r="195" spans="1:18" ht="24" customHeight="1">
      <c r="A195" s="2" t="s">
        <v>479</v>
      </c>
      <c r="B195" s="10" t="s">
        <v>1033</v>
      </c>
      <c r="C195" s="8" t="str">
        <f>TEXT(MID(A195,1,6),0)&amp;"**"</f>
        <v>16어384**</v>
      </c>
      <c r="D195" s="3" t="s">
        <v>118</v>
      </c>
      <c r="E195" s="4" t="s">
        <v>752</v>
      </c>
      <c r="F195" s="3" t="str">
        <f t="shared" si="14"/>
        <v>인천광역시 서구 장고개</v>
      </c>
      <c r="G195" s="5">
        <v>1443403126002</v>
      </c>
      <c r="H195" s="3">
        <v>10316558</v>
      </c>
      <c r="I195" s="3" t="s">
        <v>102</v>
      </c>
      <c r="J195" s="3" t="s">
        <v>18</v>
      </c>
      <c r="K195" s="3" t="s">
        <v>19</v>
      </c>
      <c r="L195" s="3" t="s">
        <v>23</v>
      </c>
      <c r="M195" s="3" t="s">
        <v>12</v>
      </c>
      <c r="N195" s="6">
        <v>20130503</v>
      </c>
      <c r="O195" s="6">
        <v>20130531</v>
      </c>
      <c r="P195" s="7">
        <v>15750</v>
      </c>
      <c r="Q195" s="7">
        <v>15000</v>
      </c>
      <c r="R195" s="7">
        <v>750</v>
      </c>
    </row>
    <row r="196" spans="1:18" ht="24" customHeight="1">
      <c r="A196" s="2" t="s">
        <v>480</v>
      </c>
      <c r="B196" s="10" t="s">
        <v>1034</v>
      </c>
      <c r="C196" s="8" t="str">
        <f>TEXT(MID(A196,1,6),0)&amp;"**"</f>
        <v>17마318**</v>
      </c>
      <c r="D196" s="3" t="s">
        <v>120</v>
      </c>
      <c r="E196" s="4" t="s">
        <v>753</v>
      </c>
      <c r="F196" s="3" t="str">
        <f t="shared" si="14"/>
        <v>인천광역시 서구 가석로</v>
      </c>
      <c r="G196" s="5">
        <v>1443403126003</v>
      </c>
      <c r="H196" s="3">
        <v>10316558</v>
      </c>
      <c r="I196" s="3" t="s">
        <v>102</v>
      </c>
      <c r="J196" s="3" t="s">
        <v>18</v>
      </c>
      <c r="K196" s="3" t="s">
        <v>19</v>
      </c>
      <c r="L196" s="3" t="s">
        <v>23</v>
      </c>
      <c r="M196" s="3" t="s">
        <v>12</v>
      </c>
      <c r="N196" s="6">
        <v>20130503</v>
      </c>
      <c r="O196" s="6">
        <v>20130531</v>
      </c>
      <c r="P196" s="7">
        <v>15750</v>
      </c>
      <c r="Q196" s="7">
        <v>15000</v>
      </c>
      <c r="R196" s="7">
        <v>750</v>
      </c>
    </row>
    <row r="197" spans="1:18" ht="24" customHeight="1">
      <c r="A197" s="2" t="s">
        <v>481</v>
      </c>
      <c r="B197" s="10" t="s">
        <v>1035</v>
      </c>
      <c r="C197" s="8" t="str">
        <f>TEXT(MID(A197,1,6),0)&amp;"**"</f>
        <v>20고828**</v>
      </c>
      <c r="D197" s="3" t="s">
        <v>279</v>
      </c>
      <c r="E197" s="4" t="s">
        <v>754</v>
      </c>
      <c r="F197" s="3" t="str">
        <f t="shared" si="14"/>
        <v>인천광역시 서구 원당동</v>
      </c>
      <c r="G197" s="5">
        <v>1443403126004</v>
      </c>
      <c r="H197" s="3">
        <v>10316558</v>
      </c>
      <c r="I197" s="3" t="s">
        <v>102</v>
      </c>
      <c r="J197" s="3" t="s">
        <v>18</v>
      </c>
      <c r="K197" s="3" t="s">
        <v>19</v>
      </c>
      <c r="L197" s="3" t="s">
        <v>23</v>
      </c>
      <c r="M197" s="3" t="s">
        <v>10</v>
      </c>
      <c r="N197" s="6">
        <v>20130503</v>
      </c>
      <c r="O197" s="6">
        <v>20130531</v>
      </c>
      <c r="P197" s="7">
        <v>15750</v>
      </c>
      <c r="Q197" s="7">
        <v>15000</v>
      </c>
      <c r="R197" s="7">
        <v>750</v>
      </c>
    </row>
    <row r="198" spans="1:18" ht="24" customHeight="1">
      <c r="A198" s="2" t="s">
        <v>482</v>
      </c>
      <c r="B198" s="10" t="s">
        <v>1036</v>
      </c>
      <c r="C198" s="8" t="str">
        <f>TEXT(MID(A198,1,6),0)&amp;"**"</f>
        <v>24더485**</v>
      </c>
      <c r="D198" s="3" t="s">
        <v>118</v>
      </c>
      <c r="E198" s="4" t="s">
        <v>752</v>
      </c>
      <c r="F198" s="3" t="str">
        <f t="shared" si="14"/>
        <v>인천광역시 서구 장고개</v>
      </c>
      <c r="G198" s="5">
        <v>1443403126007</v>
      </c>
      <c r="H198" s="3">
        <v>10316558</v>
      </c>
      <c r="I198" s="3" t="s">
        <v>102</v>
      </c>
      <c r="J198" s="3" t="s">
        <v>18</v>
      </c>
      <c r="K198" s="3" t="s">
        <v>19</v>
      </c>
      <c r="L198" s="3" t="s">
        <v>23</v>
      </c>
      <c r="M198" s="3" t="s">
        <v>12</v>
      </c>
      <c r="N198" s="6">
        <v>20130503</v>
      </c>
      <c r="O198" s="6">
        <v>20130531</v>
      </c>
      <c r="P198" s="7">
        <v>15750</v>
      </c>
      <c r="Q198" s="7">
        <v>15000</v>
      </c>
      <c r="R198" s="7">
        <v>750</v>
      </c>
    </row>
    <row r="199" spans="1:18" ht="24" customHeight="1">
      <c r="A199" s="2" t="s">
        <v>483</v>
      </c>
      <c r="B199" s="10" t="s">
        <v>1037</v>
      </c>
      <c r="C199" s="8" t="str">
        <f>TEXT(MID(A199,1,6),0)&amp;"**"</f>
        <v>24우813**</v>
      </c>
      <c r="D199" s="3" t="s">
        <v>117</v>
      </c>
      <c r="E199" s="4" t="s">
        <v>755</v>
      </c>
      <c r="F199" s="3" t="str">
        <f t="shared" si="14"/>
        <v>인천광역시 서구 옻우물</v>
      </c>
      <c r="G199" s="5">
        <v>1443403126008</v>
      </c>
      <c r="H199" s="3">
        <v>10316558</v>
      </c>
      <c r="I199" s="3" t="s">
        <v>102</v>
      </c>
      <c r="J199" s="3" t="s">
        <v>18</v>
      </c>
      <c r="K199" s="3" t="s">
        <v>19</v>
      </c>
      <c r="L199" s="3" t="s">
        <v>23</v>
      </c>
      <c r="M199" s="3" t="s">
        <v>12</v>
      </c>
      <c r="N199" s="6">
        <v>20130503</v>
      </c>
      <c r="O199" s="6">
        <v>20130531</v>
      </c>
      <c r="P199" s="7">
        <v>66150</v>
      </c>
      <c r="Q199" s="7">
        <v>63000</v>
      </c>
      <c r="R199" s="7">
        <v>3150</v>
      </c>
    </row>
    <row r="200" spans="1:18" ht="24" customHeight="1">
      <c r="A200" s="2" t="s">
        <v>484</v>
      </c>
      <c r="B200" s="10" t="s">
        <v>1038</v>
      </c>
      <c r="C200" s="8" t="str">
        <f>TEXT(MID(A200,1,6),0)&amp;"**"</f>
        <v>25나160**</v>
      </c>
      <c r="D200" s="3" t="s">
        <v>115</v>
      </c>
      <c r="E200" s="4" t="s">
        <v>756</v>
      </c>
      <c r="F200" s="3" t="str">
        <f t="shared" si="14"/>
        <v>인천광역시 서구 신석로</v>
      </c>
      <c r="G200" s="5">
        <v>1443403126009</v>
      </c>
      <c r="H200" s="3">
        <v>10316558</v>
      </c>
      <c r="I200" s="3" t="s">
        <v>102</v>
      </c>
      <c r="J200" s="3" t="s">
        <v>18</v>
      </c>
      <c r="K200" s="3" t="s">
        <v>19</v>
      </c>
      <c r="L200" s="3" t="s">
        <v>23</v>
      </c>
      <c r="M200" s="3" t="s">
        <v>12</v>
      </c>
      <c r="N200" s="6">
        <v>20130503</v>
      </c>
      <c r="O200" s="6">
        <v>20130531</v>
      </c>
      <c r="P200" s="7">
        <v>15750</v>
      </c>
      <c r="Q200" s="7">
        <v>15000</v>
      </c>
      <c r="R200" s="7">
        <v>750</v>
      </c>
    </row>
    <row r="201" spans="1:18" ht="24" customHeight="1">
      <c r="A201" s="2" t="s">
        <v>485</v>
      </c>
      <c r="B201" s="10" t="s">
        <v>1039</v>
      </c>
      <c r="C201" s="8" t="str">
        <f>TEXT(MID(A201,1,6),0)&amp;"**"</f>
        <v>26가186**</v>
      </c>
      <c r="D201" s="3" t="s">
        <v>116</v>
      </c>
      <c r="E201" s="4" t="s">
        <v>757</v>
      </c>
      <c r="F201" s="3" t="str">
        <f t="shared" si="14"/>
        <v>인천광역시 서구 서달로</v>
      </c>
      <c r="G201" s="5">
        <v>1443403126010</v>
      </c>
      <c r="H201" s="3">
        <v>10316558</v>
      </c>
      <c r="I201" s="3" t="s">
        <v>102</v>
      </c>
      <c r="J201" s="3" t="s">
        <v>18</v>
      </c>
      <c r="K201" s="3" t="s">
        <v>19</v>
      </c>
      <c r="L201" s="3" t="s">
        <v>23</v>
      </c>
      <c r="M201" s="3" t="s">
        <v>12</v>
      </c>
      <c r="N201" s="6">
        <v>20130503</v>
      </c>
      <c r="O201" s="6">
        <v>20130531</v>
      </c>
      <c r="P201" s="7">
        <v>15750</v>
      </c>
      <c r="Q201" s="7">
        <v>15000</v>
      </c>
      <c r="R201" s="7">
        <v>750</v>
      </c>
    </row>
    <row r="202" spans="1:18" ht="24" customHeight="1">
      <c r="A202" s="2" t="s">
        <v>486</v>
      </c>
      <c r="B202" s="10" t="s">
        <v>1040</v>
      </c>
      <c r="C202" s="8" t="str">
        <f>TEXT(MID(A202,1,6),0)&amp;"**"</f>
        <v>26구322**</v>
      </c>
      <c r="D202" s="3" t="s">
        <v>114</v>
      </c>
      <c r="E202" s="4" t="s">
        <v>758</v>
      </c>
      <c r="F202" s="3" t="str">
        <f t="shared" si="14"/>
        <v>인천광역시 서구 청라라</v>
      </c>
      <c r="G202" s="5">
        <v>1443403126011</v>
      </c>
      <c r="H202" s="3">
        <v>10316558</v>
      </c>
      <c r="I202" s="3" t="s">
        <v>102</v>
      </c>
      <c r="J202" s="3" t="s">
        <v>18</v>
      </c>
      <c r="K202" s="3" t="s">
        <v>19</v>
      </c>
      <c r="L202" s="3" t="s">
        <v>23</v>
      </c>
      <c r="M202" s="3" t="s">
        <v>12</v>
      </c>
      <c r="N202" s="6">
        <v>20130503</v>
      </c>
      <c r="O202" s="6">
        <v>20130531</v>
      </c>
      <c r="P202" s="7">
        <v>15750</v>
      </c>
      <c r="Q202" s="7">
        <v>15000</v>
      </c>
      <c r="R202" s="7">
        <v>750</v>
      </c>
    </row>
    <row r="203" spans="1:18" ht="24" customHeight="1">
      <c r="A203" s="2" t="s">
        <v>487</v>
      </c>
      <c r="B203" s="10" t="s">
        <v>1041</v>
      </c>
      <c r="C203" s="8" t="str">
        <f>TEXT(MID(A203,1,6),0)&amp;"**"</f>
        <v>28머927**</v>
      </c>
      <c r="D203" s="3" t="s">
        <v>113</v>
      </c>
      <c r="E203" s="4" t="s">
        <v>759</v>
      </c>
      <c r="F203" s="3" t="str">
        <f t="shared" si="14"/>
        <v>인천광역시 서구 중봉대</v>
      </c>
      <c r="G203" s="5">
        <v>1443403126013</v>
      </c>
      <c r="H203" s="3">
        <v>10316558</v>
      </c>
      <c r="I203" s="3" t="s">
        <v>102</v>
      </c>
      <c r="J203" s="3" t="s">
        <v>18</v>
      </c>
      <c r="K203" s="3" t="s">
        <v>19</v>
      </c>
      <c r="L203" s="3" t="s">
        <v>23</v>
      </c>
      <c r="M203" s="3" t="s">
        <v>12</v>
      </c>
      <c r="N203" s="6">
        <v>20130503</v>
      </c>
      <c r="O203" s="6">
        <v>20130531</v>
      </c>
      <c r="P203" s="7">
        <v>15750</v>
      </c>
      <c r="Q203" s="7">
        <v>15000</v>
      </c>
      <c r="R203" s="7">
        <v>750</v>
      </c>
    </row>
    <row r="204" spans="1:18" ht="24" customHeight="1">
      <c r="A204" s="2" t="s">
        <v>488</v>
      </c>
      <c r="B204" s="10" t="s">
        <v>1042</v>
      </c>
      <c r="C204" s="8" t="str">
        <f>TEXT(MID(A204,1,6),0)&amp;"**"</f>
        <v>28머934**</v>
      </c>
      <c r="D204" s="3" t="s">
        <v>110</v>
      </c>
      <c r="E204" s="4" t="s">
        <v>760</v>
      </c>
      <c r="F204" s="3" t="str">
        <f t="shared" si="14"/>
        <v>인천광역시 서구 검암로</v>
      </c>
      <c r="G204" s="5">
        <v>1443403126014</v>
      </c>
      <c r="H204" s="3">
        <v>10316558</v>
      </c>
      <c r="I204" s="3" t="s">
        <v>102</v>
      </c>
      <c r="J204" s="3" t="s">
        <v>18</v>
      </c>
      <c r="K204" s="3" t="s">
        <v>19</v>
      </c>
      <c r="L204" s="3" t="s">
        <v>23</v>
      </c>
      <c r="M204" s="3" t="s">
        <v>12</v>
      </c>
      <c r="N204" s="6">
        <v>20130503</v>
      </c>
      <c r="O204" s="6">
        <v>20130531</v>
      </c>
      <c r="P204" s="7">
        <v>15750</v>
      </c>
      <c r="Q204" s="7">
        <v>15000</v>
      </c>
      <c r="R204" s="7">
        <v>750</v>
      </c>
    </row>
    <row r="205" spans="1:18" ht="24" customHeight="1">
      <c r="A205" s="2" t="s">
        <v>489</v>
      </c>
      <c r="B205" s="10" t="s">
        <v>1043</v>
      </c>
      <c r="C205" s="8" t="str">
        <f>TEXT(MID(A205,1,6),0)&amp;"**"</f>
        <v>29조508**</v>
      </c>
      <c r="D205" s="3" t="s">
        <v>112</v>
      </c>
      <c r="E205" s="4" t="s">
        <v>761</v>
      </c>
      <c r="F205" s="3" t="str">
        <f t="shared" si="14"/>
        <v>인천광역시 서구 봉오대</v>
      </c>
      <c r="G205" s="5">
        <v>1443403126015</v>
      </c>
      <c r="H205" s="3">
        <v>10316558</v>
      </c>
      <c r="I205" s="3" t="s">
        <v>102</v>
      </c>
      <c r="J205" s="3" t="s">
        <v>18</v>
      </c>
      <c r="K205" s="3" t="s">
        <v>19</v>
      </c>
      <c r="L205" s="3" t="s">
        <v>23</v>
      </c>
      <c r="M205" s="3" t="s">
        <v>12</v>
      </c>
      <c r="N205" s="6">
        <v>20130503</v>
      </c>
      <c r="O205" s="6">
        <v>20130531</v>
      </c>
      <c r="P205" s="7">
        <v>15750</v>
      </c>
      <c r="Q205" s="7">
        <v>15000</v>
      </c>
      <c r="R205" s="7">
        <v>750</v>
      </c>
    </row>
    <row r="206" spans="1:18" ht="24" customHeight="1">
      <c r="A206" s="2" t="s">
        <v>490</v>
      </c>
      <c r="B206" s="10" t="s">
        <v>1044</v>
      </c>
      <c r="C206" s="8" t="str">
        <f>TEXT(MID(A206,1,6),0)&amp;"**"</f>
        <v>30부697**</v>
      </c>
      <c r="D206" s="3" t="s">
        <v>111</v>
      </c>
      <c r="E206" s="4" t="s">
        <v>762</v>
      </c>
      <c r="F206" s="3" t="str">
        <f t="shared" si="14"/>
        <v>인천광역시 서구 고산후</v>
      </c>
      <c r="G206" s="5">
        <v>1443403126016</v>
      </c>
      <c r="H206" s="3">
        <v>10316558</v>
      </c>
      <c r="I206" s="3" t="s">
        <v>102</v>
      </c>
      <c r="J206" s="3" t="s">
        <v>18</v>
      </c>
      <c r="K206" s="3" t="s">
        <v>19</v>
      </c>
      <c r="L206" s="3" t="s">
        <v>23</v>
      </c>
      <c r="M206" s="3" t="s">
        <v>10</v>
      </c>
      <c r="N206" s="6">
        <v>20130503</v>
      </c>
      <c r="O206" s="6">
        <v>20130531</v>
      </c>
      <c r="P206" s="7">
        <v>15750</v>
      </c>
      <c r="Q206" s="7">
        <v>15000</v>
      </c>
      <c r="R206" s="7">
        <v>750</v>
      </c>
    </row>
    <row r="207" spans="1:18" ht="24" customHeight="1">
      <c r="A207" s="2" t="s">
        <v>491</v>
      </c>
      <c r="B207" s="10" t="s">
        <v>1045</v>
      </c>
      <c r="C207" s="8" t="str">
        <f>TEXT(MID(A207,1,6),0)&amp;"**"</f>
        <v>30서666**</v>
      </c>
      <c r="D207" s="3" t="s">
        <v>109</v>
      </c>
      <c r="E207" s="4" t="s">
        <v>763</v>
      </c>
      <c r="F207" s="3" t="str">
        <f t="shared" si="14"/>
        <v>인천광역시 서구 길주로</v>
      </c>
      <c r="G207" s="5">
        <v>1443403126017</v>
      </c>
      <c r="H207" s="3">
        <v>10316558</v>
      </c>
      <c r="I207" s="3" t="s">
        <v>102</v>
      </c>
      <c r="J207" s="3" t="s">
        <v>18</v>
      </c>
      <c r="K207" s="3" t="s">
        <v>19</v>
      </c>
      <c r="L207" s="3" t="s">
        <v>23</v>
      </c>
      <c r="M207" s="3" t="s">
        <v>12</v>
      </c>
      <c r="N207" s="6">
        <v>20130503</v>
      </c>
      <c r="O207" s="6">
        <v>20130531</v>
      </c>
      <c r="P207" s="7">
        <v>15750</v>
      </c>
      <c r="Q207" s="7">
        <v>15000</v>
      </c>
      <c r="R207" s="7">
        <v>750</v>
      </c>
    </row>
    <row r="208" spans="1:18" ht="24" customHeight="1">
      <c r="A208" s="2" t="s">
        <v>492</v>
      </c>
      <c r="B208" s="10" t="s">
        <v>1046</v>
      </c>
      <c r="C208" s="8" t="str">
        <f>TEXT(MID(A208,1,6),0)&amp;"**"</f>
        <v>36가779**</v>
      </c>
      <c r="D208" s="3" t="s">
        <v>105</v>
      </c>
      <c r="E208" s="4" t="s">
        <v>764</v>
      </c>
      <c r="F208" s="3" t="str">
        <f t="shared" si="14"/>
        <v>인천광역시 서구 석남로</v>
      </c>
      <c r="G208" s="5">
        <v>1443403126019</v>
      </c>
      <c r="H208" s="3">
        <v>10316558</v>
      </c>
      <c r="I208" s="3" t="s">
        <v>102</v>
      </c>
      <c r="J208" s="3" t="s">
        <v>18</v>
      </c>
      <c r="K208" s="3" t="s">
        <v>19</v>
      </c>
      <c r="L208" s="3" t="s">
        <v>23</v>
      </c>
      <c r="M208" s="3" t="s">
        <v>12</v>
      </c>
      <c r="N208" s="6">
        <v>20130503</v>
      </c>
      <c r="O208" s="6">
        <v>20130531</v>
      </c>
      <c r="P208" s="7">
        <v>148050</v>
      </c>
      <c r="Q208" s="7">
        <v>141000</v>
      </c>
      <c r="R208" s="7">
        <v>7050</v>
      </c>
    </row>
    <row r="209" spans="1:18" ht="24" customHeight="1">
      <c r="A209" s="2" t="s">
        <v>493</v>
      </c>
      <c r="B209" s="10" t="s">
        <v>1047</v>
      </c>
      <c r="C209" s="8" t="str">
        <f>TEXT(MID(A209,1,6),0)&amp;"**"</f>
        <v>36구463**</v>
      </c>
      <c r="D209" s="3" t="s">
        <v>108</v>
      </c>
      <c r="E209" s="4" t="s">
        <v>765</v>
      </c>
      <c r="F209" s="3" t="str">
        <f t="shared" si="14"/>
        <v>인천광역시 서구 건지로</v>
      </c>
      <c r="G209" s="5">
        <v>1443403126020</v>
      </c>
      <c r="H209" s="3">
        <v>10316558</v>
      </c>
      <c r="I209" s="3" t="s">
        <v>102</v>
      </c>
      <c r="J209" s="3" t="s">
        <v>18</v>
      </c>
      <c r="K209" s="3" t="s">
        <v>19</v>
      </c>
      <c r="L209" s="3" t="s">
        <v>23</v>
      </c>
      <c r="M209" s="3" t="s">
        <v>12</v>
      </c>
      <c r="N209" s="6">
        <v>20130503</v>
      </c>
      <c r="O209" s="6">
        <v>20130531</v>
      </c>
      <c r="P209" s="7">
        <v>59850</v>
      </c>
      <c r="Q209" s="7">
        <v>57000</v>
      </c>
      <c r="R209" s="7">
        <v>2850</v>
      </c>
    </row>
    <row r="210" spans="1:18" ht="24" customHeight="1">
      <c r="A210" s="2" t="s">
        <v>494</v>
      </c>
      <c r="B210" s="10" t="s">
        <v>1048</v>
      </c>
      <c r="C210" s="8" t="str">
        <f>TEXT(MID(A210,1,6),0)&amp;"**"</f>
        <v>36누758**</v>
      </c>
      <c r="D210" s="3" t="s">
        <v>106</v>
      </c>
      <c r="E210" s="4" t="s">
        <v>766</v>
      </c>
      <c r="F210" s="3" t="str">
        <f t="shared" si="14"/>
        <v>인천광역시 서구 검단로</v>
      </c>
      <c r="G210" s="5">
        <v>1443403126021</v>
      </c>
      <c r="H210" s="3">
        <v>10316558</v>
      </c>
      <c r="I210" s="3" t="s">
        <v>102</v>
      </c>
      <c r="J210" s="3" t="s">
        <v>18</v>
      </c>
      <c r="K210" s="3" t="s">
        <v>19</v>
      </c>
      <c r="L210" s="3" t="s">
        <v>23</v>
      </c>
      <c r="M210" s="3" t="s">
        <v>12</v>
      </c>
      <c r="N210" s="6">
        <v>20130503</v>
      </c>
      <c r="O210" s="6">
        <v>20130531</v>
      </c>
      <c r="P210" s="7">
        <v>22050</v>
      </c>
      <c r="Q210" s="7">
        <v>21000</v>
      </c>
      <c r="R210" s="7">
        <v>1050</v>
      </c>
    </row>
    <row r="211" spans="1:18" ht="24" customHeight="1">
      <c r="A211" s="2" t="s">
        <v>495</v>
      </c>
      <c r="B211" s="10" t="s">
        <v>1049</v>
      </c>
      <c r="C211" s="8" t="str">
        <f>TEXT(MID(A211,1,6),0)&amp;"**"</f>
        <v>36도589**</v>
      </c>
      <c r="D211" s="3" t="s">
        <v>107</v>
      </c>
      <c r="E211" s="4" t="s">
        <v>767</v>
      </c>
      <c r="F211" s="3" t="str">
        <f t="shared" si="14"/>
        <v>인천광역시 서구 불로동</v>
      </c>
      <c r="G211" s="5">
        <v>1443403126022</v>
      </c>
      <c r="H211" s="3">
        <v>10316558</v>
      </c>
      <c r="I211" s="3" t="s">
        <v>102</v>
      </c>
      <c r="J211" s="3" t="s">
        <v>18</v>
      </c>
      <c r="K211" s="3" t="s">
        <v>19</v>
      </c>
      <c r="L211" s="3" t="s">
        <v>23</v>
      </c>
      <c r="M211" s="3" t="s">
        <v>12</v>
      </c>
      <c r="N211" s="6">
        <v>20130503</v>
      </c>
      <c r="O211" s="6">
        <v>20130531</v>
      </c>
      <c r="P211" s="7">
        <v>15750</v>
      </c>
      <c r="Q211" s="7">
        <v>15000</v>
      </c>
      <c r="R211" s="7">
        <v>750</v>
      </c>
    </row>
    <row r="212" spans="1:18" ht="24" customHeight="1">
      <c r="A212" s="2" t="s">
        <v>496</v>
      </c>
      <c r="B212" s="10" t="s">
        <v>1050</v>
      </c>
      <c r="C212" s="8" t="str">
        <f>TEXT(MID(A212,1,6),0)&amp;"**"</f>
        <v>37도241**</v>
      </c>
      <c r="D212" s="3" t="s">
        <v>104</v>
      </c>
      <c r="E212" s="4" t="s">
        <v>768</v>
      </c>
      <c r="F212" s="3" t="str">
        <f t="shared" si="14"/>
        <v>인천광역시 서구 건지로</v>
      </c>
      <c r="G212" s="5">
        <v>1443403126023</v>
      </c>
      <c r="H212" s="3">
        <v>10316558</v>
      </c>
      <c r="I212" s="3" t="s">
        <v>102</v>
      </c>
      <c r="J212" s="3" t="s">
        <v>18</v>
      </c>
      <c r="K212" s="3" t="s">
        <v>19</v>
      </c>
      <c r="L212" s="3" t="s">
        <v>23</v>
      </c>
      <c r="M212" s="3" t="s">
        <v>12</v>
      </c>
      <c r="N212" s="6">
        <v>20130503</v>
      </c>
      <c r="O212" s="6">
        <v>20130531</v>
      </c>
      <c r="P212" s="7">
        <v>154350</v>
      </c>
      <c r="Q212" s="7">
        <v>147000</v>
      </c>
      <c r="R212" s="7">
        <v>7350</v>
      </c>
    </row>
    <row r="213" spans="1:18" ht="24" customHeight="1">
      <c r="A213" s="2" t="s">
        <v>497</v>
      </c>
      <c r="B213" s="10" t="s">
        <v>1051</v>
      </c>
      <c r="C213" s="8" t="str">
        <f>TEXT(MID(A213,1,6),0)&amp;"**"</f>
        <v>38라432**</v>
      </c>
      <c r="D213" s="3" t="s">
        <v>25</v>
      </c>
      <c r="E213" s="4" t="s">
        <v>769</v>
      </c>
      <c r="F213" s="3" t="str">
        <f t="shared" si="14"/>
        <v>인천광역시 서구 청라한</v>
      </c>
      <c r="G213" s="5">
        <v>1443403126025</v>
      </c>
      <c r="H213" s="3">
        <v>10316558</v>
      </c>
      <c r="I213" s="3" t="s">
        <v>102</v>
      </c>
      <c r="J213" s="3" t="s">
        <v>18</v>
      </c>
      <c r="K213" s="3" t="s">
        <v>19</v>
      </c>
      <c r="L213" s="3" t="s">
        <v>23</v>
      </c>
      <c r="M213" s="3" t="s">
        <v>12</v>
      </c>
      <c r="N213" s="6">
        <v>20130503</v>
      </c>
      <c r="O213" s="6">
        <v>20130531</v>
      </c>
      <c r="P213" s="7">
        <v>129150</v>
      </c>
      <c r="Q213" s="7">
        <v>123000</v>
      </c>
      <c r="R213" s="7">
        <v>6150</v>
      </c>
    </row>
    <row r="214" spans="1:18" ht="24" customHeight="1">
      <c r="A214" s="2" t="s">
        <v>498</v>
      </c>
      <c r="B214" s="10" t="s">
        <v>1052</v>
      </c>
      <c r="C214" s="8" t="str">
        <f>TEXT(MID(A214,1,6),0)&amp;"**"</f>
        <v>40고544**</v>
      </c>
      <c r="D214" s="3" t="s">
        <v>27</v>
      </c>
      <c r="E214" s="4" t="s">
        <v>770</v>
      </c>
      <c r="F214" s="3" t="str">
        <f t="shared" si="14"/>
        <v>인천광역시 서구 석남로</v>
      </c>
      <c r="G214" s="5">
        <v>1443403126026</v>
      </c>
      <c r="H214" s="3">
        <v>10316558</v>
      </c>
      <c r="I214" s="3" t="s">
        <v>102</v>
      </c>
      <c r="J214" s="3" t="s">
        <v>18</v>
      </c>
      <c r="K214" s="3" t="s">
        <v>19</v>
      </c>
      <c r="L214" s="3" t="s">
        <v>23</v>
      </c>
      <c r="M214" s="3" t="s">
        <v>12</v>
      </c>
      <c r="N214" s="6">
        <v>20130503</v>
      </c>
      <c r="O214" s="6">
        <v>20130531</v>
      </c>
      <c r="P214" s="7">
        <v>78750</v>
      </c>
      <c r="Q214" s="7">
        <v>75000</v>
      </c>
      <c r="R214" s="7">
        <v>3750</v>
      </c>
    </row>
    <row r="215" spans="1:18" ht="24" customHeight="1">
      <c r="A215" s="2" t="s">
        <v>499</v>
      </c>
      <c r="B215" s="10" t="s">
        <v>1053</v>
      </c>
      <c r="C215" s="8" t="str">
        <f>TEXT(MID(A215,1,6),0)&amp;"**"</f>
        <v>40부519**</v>
      </c>
      <c r="D215" s="3" t="s">
        <v>28</v>
      </c>
      <c r="E215" s="4" t="s">
        <v>771</v>
      </c>
      <c r="F215" s="3" t="str">
        <f t="shared" si="14"/>
        <v>인천광역시 서구 마전동</v>
      </c>
      <c r="G215" s="5">
        <v>1443403126027</v>
      </c>
      <c r="H215" s="3">
        <v>10316558</v>
      </c>
      <c r="I215" s="3" t="s">
        <v>102</v>
      </c>
      <c r="J215" s="3" t="s">
        <v>18</v>
      </c>
      <c r="K215" s="3" t="s">
        <v>19</v>
      </c>
      <c r="L215" s="3" t="s">
        <v>23</v>
      </c>
      <c r="M215" s="3" t="s">
        <v>12</v>
      </c>
      <c r="N215" s="6">
        <v>20130503</v>
      </c>
      <c r="O215" s="6">
        <v>20130531</v>
      </c>
      <c r="P215" s="7">
        <v>15750</v>
      </c>
      <c r="Q215" s="7">
        <v>15000</v>
      </c>
      <c r="R215" s="7">
        <v>750</v>
      </c>
    </row>
    <row r="216" spans="1:18" ht="24" customHeight="1">
      <c r="A216" s="2" t="s">
        <v>500</v>
      </c>
      <c r="B216" s="10" t="s">
        <v>1054</v>
      </c>
      <c r="C216" s="8" t="str">
        <f>TEXT(MID(A216,1,6),0)&amp;"**"</f>
        <v>41다723**</v>
      </c>
      <c r="D216" s="3" t="s">
        <v>26</v>
      </c>
      <c r="E216" s="4" t="s">
        <v>772</v>
      </c>
      <c r="F216" s="3" t="str">
        <f t="shared" si="14"/>
        <v>인천광역시 서구 청라커</v>
      </c>
      <c r="G216" s="5">
        <v>1443403126028</v>
      </c>
      <c r="H216" s="3">
        <v>10316558</v>
      </c>
      <c r="I216" s="3" t="s">
        <v>102</v>
      </c>
      <c r="J216" s="3" t="s">
        <v>18</v>
      </c>
      <c r="K216" s="3" t="s">
        <v>19</v>
      </c>
      <c r="L216" s="3" t="s">
        <v>23</v>
      </c>
      <c r="M216" s="3" t="s">
        <v>12</v>
      </c>
      <c r="N216" s="6">
        <v>20130503</v>
      </c>
      <c r="O216" s="6">
        <v>20130531</v>
      </c>
      <c r="P216" s="7">
        <v>78750</v>
      </c>
      <c r="Q216" s="7">
        <v>75000</v>
      </c>
      <c r="R216" s="7">
        <v>3750</v>
      </c>
    </row>
    <row r="217" spans="1:18" ht="24" customHeight="1">
      <c r="A217" s="2" t="s">
        <v>501</v>
      </c>
      <c r="B217" s="10" t="s">
        <v>1055</v>
      </c>
      <c r="C217" s="8" t="str">
        <f>TEXT(MID(A217,1,6),0)&amp;"**"</f>
        <v>42러785**</v>
      </c>
      <c r="D217" s="3" t="s">
        <v>83</v>
      </c>
      <c r="E217" s="4" t="s">
        <v>773</v>
      </c>
      <c r="F217" s="3" t="str">
        <f t="shared" si="14"/>
        <v>인천광역시 서구 검단로</v>
      </c>
      <c r="G217" s="5">
        <v>1443403126030</v>
      </c>
      <c r="H217" s="3">
        <v>10316558</v>
      </c>
      <c r="I217" s="3" t="s">
        <v>102</v>
      </c>
      <c r="J217" s="3" t="s">
        <v>18</v>
      </c>
      <c r="K217" s="3" t="s">
        <v>19</v>
      </c>
      <c r="L217" s="3" t="s">
        <v>23</v>
      </c>
      <c r="M217" s="3" t="s">
        <v>12</v>
      </c>
      <c r="N217" s="6">
        <v>20130503</v>
      </c>
      <c r="O217" s="6">
        <v>20130531</v>
      </c>
      <c r="P217" s="7">
        <v>15750</v>
      </c>
      <c r="Q217" s="7">
        <v>15000</v>
      </c>
      <c r="R217" s="7">
        <v>750</v>
      </c>
    </row>
    <row r="218" spans="1:18" ht="24" customHeight="1">
      <c r="A218" s="2" t="s">
        <v>502</v>
      </c>
      <c r="B218" s="10" t="s">
        <v>1056</v>
      </c>
      <c r="C218" s="8" t="str">
        <f>TEXT(MID(A218,1,6),0)&amp;"**"</f>
        <v>45고583**</v>
      </c>
      <c r="D218" s="3" t="s">
        <v>84</v>
      </c>
      <c r="E218" s="4" t="s">
        <v>774</v>
      </c>
      <c r="F218" s="3" t="str">
        <f t="shared" si="14"/>
        <v>인천광역시 서구 중봉대</v>
      </c>
      <c r="G218" s="5">
        <v>1443403126031</v>
      </c>
      <c r="H218" s="3">
        <v>10316558</v>
      </c>
      <c r="I218" s="3" t="s">
        <v>102</v>
      </c>
      <c r="J218" s="3" t="s">
        <v>18</v>
      </c>
      <c r="K218" s="3" t="s">
        <v>19</v>
      </c>
      <c r="L218" s="3" t="s">
        <v>23</v>
      </c>
      <c r="M218" s="3" t="s">
        <v>12</v>
      </c>
      <c r="N218" s="6">
        <v>20130503</v>
      </c>
      <c r="O218" s="6">
        <v>20130531</v>
      </c>
      <c r="P218" s="7">
        <v>15750</v>
      </c>
      <c r="Q218" s="7">
        <v>15000</v>
      </c>
      <c r="R218" s="7">
        <v>750</v>
      </c>
    </row>
    <row r="219" spans="1:18" ht="24" customHeight="1">
      <c r="A219" s="2" t="s">
        <v>503</v>
      </c>
      <c r="B219" s="10" t="s">
        <v>1057</v>
      </c>
      <c r="C219" s="8" t="str">
        <f>TEXT(MID(A219,1,6),0)&amp;"**"</f>
        <v>45노546**</v>
      </c>
      <c r="D219" s="3" t="s">
        <v>85</v>
      </c>
      <c r="E219" s="4" t="s">
        <v>775</v>
      </c>
      <c r="F219" s="3" t="str">
        <f>LEFT(E219,13)</f>
        <v>인천광역시 서구 장고개로</v>
      </c>
      <c r="G219" s="5">
        <v>1443403126032</v>
      </c>
      <c r="H219" s="3">
        <v>10316558</v>
      </c>
      <c r="I219" s="3" t="s">
        <v>102</v>
      </c>
      <c r="J219" s="3" t="s">
        <v>18</v>
      </c>
      <c r="K219" s="3" t="s">
        <v>19</v>
      </c>
      <c r="L219" s="3" t="s">
        <v>23</v>
      </c>
      <c r="M219" s="3" t="s">
        <v>12</v>
      </c>
      <c r="N219" s="6">
        <v>20130503</v>
      </c>
      <c r="O219" s="6">
        <v>20130531</v>
      </c>
      <c r="P219" s="7">
        <v>129150</v>
      </c>
      <c r="Q219" s="7">
        <v>123000</v>
      </c>
      <c r="R219" s="7">
        <v>6150</v>
      </c>
    </row>
    <row r="220" spans="1:18" ht="24" customHeight="1">
      <c r="A220" s="2" t="s">
        <v>504</v>
      </c>
      <c r="B220" s="10" t="s">
        <v>1058</v>
      </c>
      <c r="C220" s="8" t="str">
        <f>TEXT(MID(A220,1,6),0)&amp;"**"</f>
        <v>49어498**</v>
      </c>
      <c r="D220" s="3" t="s">
        <v>82</v>
      </c>
      <c r="E220" s="4" t="s">
        <v>776</v>
      </c>
      <c r="F220" s="3" t="str">
        <f t="shared" ref="F220:F226" si="15">LEFT(E220,12)</f>
        <v>인천광역시 서구 심곡로</v>
      </c>
      <c r="G220" s="5">
        <v>1443403126034</v>
      </c>
      <c r="H220" s="3">
        <v>10316558</v>
      </c>
      <c r="I220" s="3" t="s">
        <v>102</v>
      </c>
      <c r="J220" s="3" t="s">
        <v>18</v>
      </c>
      <c r="K220" s="3" t="s">
        <v>19</v>
      </c>
      <c r="L220" s="3" t="s">
        <v>23</v>
      </c>
      <c r="M220" s="3" t="s">
        <v>24</v>
      </c>
      <c r="N220" s="6">
        <v>20130503</v>
      </c>
      <c r="O220" s="6">
        <v>20130531</v>
      </c>
      <c r="P220" s="7">
        <v>15750</v>
      </c>
      <c r="Q220" s="7">
        <v>15000</v>
      </c>
      <c r="R220" s="7">
        <v>750</v>
      </c>
    </row>
    <row r="221" spans="1:18" ht="24" customHeight="1">
      <c r="A221" s="2" t="s">
        <v>505</v>
      </c>
      <c r="B221" s="10" t="s">
        <v>1059</v>
      </c>
      <c r="C221" s="8" t="str">
        <f>TEXT(MID(A221,1,6),0)&amp;"**"</f>
        <v>50거513**</v>
      </c>
      <c r="D221" s="3" t="s">
        <v>48</v>
      </c>
      <c r="E221" s="4" t="s">
        <v>777</v>
      </c>
      <c r="F221" s="3" t="str">
        <f t="shared" si="15"/>
        <v>인천광역시 서구 솔빛로</v>
      </c>
      <c r="G221" s="5">
        <v>1443403126035</v>
      </c>
      <c r="H221" s="3">
        <v>10316558</v>
      </c>
      <c r="I221" s="3" t="s">
        <v>102</v>
      </c>
      <c r="J221" s="3" t="s">
        <v>18</v>
      </c>
      <c r="K221" s="3" t="s">
        <v>19</v>
      </c>
      <c r="L221" s="3" t="s">
        <v>23</v>
      </c>
      <c r="M221" s="3" t="s">
        <v>12</v>
      </c>
      <c r="N221" s="6">
        <v>20130503</v>
      </c>
      <c r="O221" s="6">
        <v>20130531</v>
      </c>
      <c r="P221" s="7">
        <v>22050</v>
      </c>
      <c r="Q221" s="7">
        <v>21000</v>
      </c>
      <c r="R221" s="7">
        <v>1050</v>
      </c>
    </row>
    <row r="222" spans="1:18" ht="24" customHeight="1">
      <c r="A222" s="2" t="s">
        <v>506</v>
      </c>
      <c r="B222" s="10" t="s">
        <v>1060</v>
      </c>
      <c r="C222" s="8" t="str">
        <f>TEXT(MID(A222,1,6),0)&amp;"**"</f>
        <v>50너409**</v>
      </c>
      <c r="D222" s="3" t="s">
        <v>280</v>
      </c>
      <c r="E222" s="4" t="s">
        <v>778</v>
      </c>
      <c r="F222" s="3" t="str">
        <f t="shared" si="15"/>
        <v>인천광역시 서구 경서로</v>
      </c>
      <c r="G222" s="5">
        <v>1443403126036</v>
      </c>
      <c r="H222" s="3">
        <v>10316558</v>
      </c>
      <c r="I222" s="3" t="s">
        <v>102</v>
      </c>
      <c r="J222" s="3" t="s">
        <v>18</v>
      </c>
      <c r="K222" s="3" t="s">
        <v>19</v>
      </c>
      <c r="L222" s="3" t="s">
        <v>23</v>
      </c>
      <c r="M222" s="3" t="s">
        <v>12</v>
      </c>
      <c r="N222" s="6">
        <v>20130503</v>
      </c>
      <c r="O222" s="6">
        <v>20130531</v>
      </c>
      <c r="P222" s="7">
        <v>15750</v>
      </c>
      <c r="Q222" s="7">
        <v>15000</v>
      </c>
      <c r="R222" s="7">
        <v>750</v>
      </c>
    </row>
    <row r="223" spans="1:18" ht="24" customHeight="1">
      <c r="A223" s="2" t="s">
        <v>507</v>
      </c>
      <c r="B223" s="10" t="s">
        <v>1061</v>
      </c>
      <c r="C223" s="8" t="str">
        <f>TEXT(MID(A223,1,6),0)&amp;"**"</f>
        <v>50부973**</v>
      </c>
      <c r="D223" s="3" t="s">
        <v>81</v>
      </c>
      <c r="E223" s="4" t="s">
        <v>779</v>
      </c>
      <c r="F223" s="3" t="str">
        <f t="shared" si="15"/>
        <v>인천광역시 서구 신석로</v>
      </c>
      <c r="G223" s="5">
        <v>1443403126038</v>
      </c>
      <c r="H223" s="3">
        <v>10316558</v>
      </c>
      <c r="I223" s="3" t="s">
        <v>102</v>
      </c>
      <c r="J223" s="3" t="s">
        <v>18</v>
      </c>
      <c r="K223" s="3" t="s">
        <v>19</v>
      </c>
      <c r="L223" s="3" t="s">
        <v>23</v>
      </c>
      <c r="M223" s="3" t="s">
        <v>12</v>
      </c>
      <c r="N223" s="6">
        <v>20130503</v>
      </c>
      <c r="O223" s="6">
        <v>20130531</v>
      </c>
      <c r="P223" s="7">
        <v>15750</v>
      </c>
      <c r="Q223" s="7">
        <v>15000</v>
      </c>
      <c r="R223" s="7">
        <v>750</v>
      </c>
    </row>
    <row r="224" spans="1:18" ht="24" customHeight="1">
      <c r="A224" s="2" t="s">
        <v>508</v>
      </c>
      <c r="B224" s="10" t="s">
        <v>1062</v>
      </c>
      <c r="C224" s="8" t="str">
        <f>TEXT(MID(A224,1,6),0)&amp;"**"</f>
        <v>50서423**</v>
      </c>
      <c r="D224" s="3" t="s">
        <v>78</v>
      </c>
      <c r="E224" s="4" t="s">
        <v>780</v>
      </c>
      <c r="F224" s="3" t="str">
        <f t="shared" si="15"/>
        <v>인천광역시 서구 신석로</v>
      </c>
      <c r="G224" s="5">
        <v>1443403126039</v>
      </c>
      <c r="H224" s="3">
        <v>10316558</v>
      </c>
      <c r="I224" s="3" t="s">
        <v>102</v>
      </c>
      <c r="J224" s="3" t="s">
        <v>18</v>
      </c>
      <c r="K224" s="3" t="s">
        <v>19</v>
      </c>
      <c r="L224" s="3" t="s">
        <v>23</v>
      </c>
      <c r="M224" s="3" t="s">
        <v>12</v>
      </c>
      <c r="N224" s="6">
        <v>20130503</v>
      </c>
      <c r="O224" s="6">
        <v>20130531</v>
      </c>
      <c r="P224" s="7">
        <v>15750</v>
      </c>
      <c r="Q224" s="7">
        <v>15000</v>
      </c>
      <c r="R224" s="7">
        <v>750</v>
      </c>
    </row>
    <row r="225" spans="1:18" ht="24" customHeight="1">
      <c r="A225" s="2" t="s">
        <v>509</v>
      </c>
      <c r="B225" s="10" t="s">
        <v>1063</v>
      </c>
      <c r="C225" s="8" t="str">
        <f>TEXT(MID(A225,1,6),0)&amp;"**"</f>
        <v>52수704**</v>
      </c>
      <c r="D225" s="3" t="s">
        <v>79</v>
      </c>
      <c r="E225" s="4" t="s">
        <v>781</v>
      </c>
      <c r="F225" s="3" t="str">
        <f t="shared" si="15"/>
        <v>인천광역시 서구 마전동</v>
      </c>
      <c r="G225" s="5">
        <v>1443403126040</v>
      </c>
      <c r="H225" s="3">
        <v>10316558</v>
      </c>
      <c r="I225" s="3" t="s">
        <v>102</v>
      </c>
      <c r="J225" s="3" t="s">
        <v>18</v>
      </c>
      <c r="K225" s="3" t="s">
        <v>19</v>
      </c>
      <c r="L225" s="3" t="s">
        <v>23</v>
      </c>
      <c r="M225" s="3" t="s">
        <v>24</v>
      </c>
      <c r="N225" s="6">
        <v>20130503</v>
      </c>
      <c r="O225" s="6">
        <v>20130531</v>
      </c>
      <c r="P225" s="7">
        <v>22050</v>
      </c>
      <c r="Q225" s="7">
        <v>21000</v>
      </c>
      <c r="R225" s="7">
        <v>1050</v>
      </c>
    </row>
    <row r="226" spans="1:18" ht="24" customHeight="1">
      <c r="A226" s="2" t="s">
        <v>510</v>
      </c>
      <c r="B226" s="10" t="s">
        <v>1064</v>
      </c>
      <c r="C226" s="8" t="str">
        <f>TEXT(MID(A226,1,6),0)&amp;"**"</f>
        <v>53두978**</v>
      </c>
      <c r="D226" s="3" t="s">
        <v>80</v>
      </c>
      <c r="E226" s="4" t="s">
        <v>782</v>
      </c>
      <c r="F226" s="3" t="str">
        <f t="shared" si="15"/>
        <v>인천광역시 서구 승학로</v>
      </c>
      <c r="G226" s="5">
        <v>1443403126041</v>
      </c>
      <c r="H226" s="3">
        <v>10316558</v>
      </c>
      <c r="I226" s="3" t="s">
        <v>102</v>
      </c>
      <c r="J226" s="3" t="s">
        <v>18</v>
      </c>
      <c r="K226" s="3" t="s">
        <v>19</v>
      </c>
      <c r="L226" s="3" t="s">
        <v>23</v>
      </c>
      <c r="M226" s="3" t="s">
        <v>12</v>
      </c>
      <c r="N226" s="6">
        <v>20130503</v>
      </c>
      <c r="O226" s="6">
        <v>20130531</v>
      </c>
      <c r="P226" s="7">
        <v>15750</v>
      </c>
      <c r="Q226" s="7">
        <v>15000</v>
      </c>
      <c r="R226" s="7">
        <v>750</v>
      </c>
    </row>
    <row r="227" spans="1:18" ht="24" customHeight="1">
      <c r="A227" s="2" t="s">
        <v>511</v>
      </c>
      <c r="B227" s="10" t="s">
        <v>1065</v>
      </c>
      <c r="C227" s="8" t="str">
        <f>TEXT(MID(A227,1,6),0)&amp;"**"</f>
        <v>53버411**</v>
      </c>
      <c r="D227" s="3" t="s">
        <v>77</v>
      </c>
      <c r="E227" s="4" t="s">
        <v>783</v>
      </c>
      <c r="F227" s="3" t="str">
        <f>LEFT(E227,13)</f>
        <v>인천광역시 서구 여우재로</v>
      </c>
      <c r="G227" s="5">
        <v>1443403126042</v>
      </c>
      <c r="H227" s="3">
        <v>10316558</v>
      </c>
      <c r="I227" s="3" t="s">
        <v>102</v>
      </c>
      <c r="J227" s="3" t="s">
        <v>18</v>
      </c>
      <c r="K227" s="3" t="s">
        <v>19</v>
      </c>
      <c r="L227" s="3" t="s">
        <v>23</v>
      </c>
      <c r="M227" s="3" t="s">
        <v>12</v>
      </c>
      <c r="N227" s="6">
        <v>20130503</v>
      </c>
      <c r="O227" s="6">
        <v>20130531</v>
      </c>
      <c r="P227" s="7">
        <v>66150</v>
      </c>
      <c r="Q227" s="7">
        <v>63000</v>
      </c>
      <c r="R227" s="7">
        <v>3150</v>
      </c>
    </row>
    <row r="228" spans="1:18" ht="24" customHeight="1">
      <c r="A228" s="2" t="s">
        <v>512</v>
      </c>
      <c r="B228" s="10" t="s">
        <v>1066</v>
      </c>
      <c r="C228" s="8" t="str">
        <f>TEXT(MID(A228,1,6),0)&amp;"**"</f>
        <v>54너749**</v>
      </c>
      <c r="D228" s="3" t="s">
        <v>75</v>
      </c>
      <c r="E228" s="4" t="s">
        <v>784</v>
      </c>
      <c r="F228" s="3" t="str">
        <f>LEFT(E228,14)</f>
        <v>인천광역시 서구 검단로 8</v>
      </c>
      <c r="G228" s="5">
        <v>1443403126043</v>
      </c>
      <c r="H228" s="3">
        <v>10316558</v>
      </c>
      <c r="I228" s="3" t="s">
        <v>102</v>
      </c>
      <c r="J228" s="3" t="s">
        <v>18</v>
      </c>
      <c r="K228" s="3" t="s">
        <v>19</v>
      </c>
      <c r="L228" s="3" t="s">
        <v>23</v>
      </c>
      <c r="M228" s="3" t="s">
        <v>12</v>
      </c>
      <c r="N228" s="6">
        <v>20130503</v>
      </c>
      <c r="O228" s="6">
        <v>20130531</v>
      </c>
      <c r="P228" s="7">
        <v>15750</v>
      </c>
      <c r="Q228" s="7">
        <v>15000</v>
      </c>
      <c r="R228" s="7">
        <v>750</v>
      </c>
    </row>
    <row r="229" spans="1:18" ht="24" customHeight="1">
      <c r="A229" s="2" t="s">
        <v>513</v>
      </c>
      <c r="B229" s="10" t="s">
        <v>1067</v>
      </c>
      <c r="C229" s="8" t="str">
        <f>TEXT(MID(A229,1,6),0)&amp;"**"</f>
        <v>54소301**</v>
      </c>
      <c r="D229" s="3" t="s">
        <v>74</v>
      </c>
      <c r="E229" s="4" t="s">
        <v>785</v>
      </c>
      <c r="F229" s="3" t="str">
        <f>LEFT(E229,12)</f>
        <v>인천광역시 서구 청마로</v>
      </c>
      <c r="G229" s="5">
        <v>1443403126044</v>
      </c>
      <c r="H229" s="3">
        <v>10316558</v>
      </c>
      <c r="I229" s="3" t="s">
        <v>102</v>
      </c>
      <c r="J229" s="3" t="s">
        <v>18</v>
      </c>
      <c r="K229" s="3" t="s">
        <v>19</v>
      </c>
      <c r="L229" s="3" t="s">
        <v>23</v>
      </c>
      <c r="M229" s="3" t="s">
        <v>12</v>
      </c>
      <c r="N229" s="6">
        <v>20130503</v>
      </c>
      <c r="O229" s="6">
        <v>20130531</v>
      </c>
      <c r="P229" s="7">
        <v>15750</v>
      </c>
      <c r="Q229" s="7">
        <v>15000</v>
      </c>
      <c r="R229" s="7">
        <v>750</v>
      </c>
    </row>
    <row r="230" spans="1:18" ht="24" customHeight="1">
      <c r="A230" s="2" t="s">
        <v>514</v>
      </c>
      <c r="B230" s="10" t="s">
        <v>1068</v>
      </c>
      <c r="C230" s="8" t="str">
        <f>TEXT(MID(A230,1,6),0)&amp;"**"</f>
        <v>54조836**</v>
      </c>
      <c r="D230" s="3" t="s">
        <v>76</v>
      </c>
      <c r="E230" s="4" t="s">
        <v>786</v>
      </c>
      <c r="F230" s="3" t="str">
        <f>LEFT(E230,12)</f>
        <v>인천광역시 서구 고래울</v>
      </c>
      <c r="G230" s="5">
        <v>1443403126045</v>
      </c>
      <c r="H230" s="3">
        <v>10316558</v>
      </c>
      <c r="I230" s="3" t="s">
        <v>102</v>
      </c>
      <c r="J230" s="3" t="s">
        <v>18</v>
      </c>
      <c r="K230" s="3" t="s">
        <v>19</v>
      </c>
      <c r="L230" s="3" t="s">
        <v>23</v>
      </c>
      <c r="M230" s="3" t="s">
        <v>12</v>
      </c>
      <c r="N230" s="6">
        <v>20130503</v>
      </c>
      <c r="O230" s="6">
        <v>20130531</v>
      </c>
      <c r="P230" s="7">
        <v>34650</v>
      </c>
      <c r="Q230" s="7">
        <v>33000</v>
      </c>
      <c r="R230" s="7">
        <v>1650</v>
      </c>
    </row>
    <row r="231" spans="1:18" ht="24" customHeight="1">
      <c r="A231" s="2" t="s">
        <v>515</v>
      </c>
      <c r="B231" s="10" t="s">
        <v>1069</v>
      </c>
      <c r="C231" s="8" t="str">
        <f>TEXT(MID(A231,1,6),0)&amp;"**"</f>
        <v>55누159**</v>
      </c>
      <c r="D231" s="3" t="s">
        <v>73</v>
      </c>
      <c r="E231" s="4" t="s">
        <v>787</v>
      </c>
      <c r="F231" s="3" t="str">
        <f>LEFT(E231,13)</f>
        <v>인천광역시 서구 청라에메</v>
      </c>
      <c r="G231" s="5">
        <v>1443403126046</v>
      </c>
      <c r="H231" s="3">
        <v>10316558</v>
      </c>
      <c r="I231" s="3" t="s">
        <v>102</v>
      </c>
      <c r="J231" s="3" t="s">
        <v>18</v>
      </c>
      <c r="K231" s="3" t="s">
        <v>19</v>
      </c>
      <c r="L231" s="3" t="s">
        <v>23</v>
      </c>
      <c r="M231" s="3" t="s">
        <v>12</v>
      </c>
      <c r="N231" s="6">
        <v>20130503</v>
      </c>
      <c r="O231" s="6">
        <v>20130531</v>
      </c>
      <c r="P231" s="7">
        <v>15750</v>
      </c>
      <c r="Q231" s="7">
        <v>15000</v>
      </c>
      <c r="R231" s="7">
        <v>750</v>
      </c>
    </row>
    <row r="232" spans="1:18" ht="24" customHeight="1">
      <c r="A232" s="2" t="s">
        <v>516</v>
      </c>
      <c r="B232" s="10" t="s">
        <v>1070</v>
      </c>
      <c r="C232" s="8" t="str">
        <f>TEXT(MID(A232,1,6),0)&amp;"**"</f>
        <v>58수180**</v>
      </c>
      <c r="D232" s="3" t="s">
        <v>65</v>
      </c>
      <c r="E232" s="4" t="s">
        <v>788</v>
      </c>
      <c r="F232" s="3" t="str">
        <f>LEFT(E232,12)</f>
        <v>인천광역시 서구 명가골</v>
      </c>
      <c r="G232" s="5">
        <v>1443403126048</v>
      </c>
      <c r="H232" s="3">
        <v>10316558</v>
      </c>
      <c r="I232" s="3" t="s">
        <v>102</v>
      </c>
      <c r="J232" s="3" t="s">
        <v>18</v>
      </c>
      <c r="K232" s="3" t="s">
        <v>19</v>
      </c>
      <c r="L232" s="3" t="s">
        <v>23</v>
      </c>
      <c r="M232" s="3" t="s">
        <v>12</v>
      </c>
      <c r="N232" s="6">
        <v>20130503</v>
      </c>
      <c r="O232" s="6">
        <v>20130531</v>
      </c>
      <c r="P232" s="7">
        <v>15750</v>
      </c>
      <c r="Q232" s="7">
        <v>15000</v>
      </c>
      <c r="R232" s="7">
        <v>750</v>
      </c>
    </row>
    <row r="233" spans="1:18" ht="24" customHeight="1">
      <c r="A233" s="2" t="s">
        <v>517</v>
      </c>
      <c r="B233" s="10" t="s">
        <v>1071</v>
      </c>
      <c r="C233" s="8" t="str">
        <f>TEXT(MID(A233,1,6),0)&amp;"**"</f>
        <v>58수253**</v>
      </c>
      <c r="D233" s="3" t="s">
        <v>72</v>
      </c>
      <c r="E233" s="4" t="s">
        <v>789</v>
      </c>
      <c r="F233" s="3" t="str">
        <f>LEFT(E233,14)</f>
        <v>인천광역시 서구 청라커낼로</v>
      </c>
      <c r="G233" s="5">
        <v>1443403126049</v>
      </c>
      <c r="H233" s="3">
        <v>10316558</v>
      </c>
      <c r="I233" s="3" t="s">
        <v>102</v>
      </c>
      <c r="J233" s="3" t="s">
        <v>18</v>
      </c>
      <c r="K233" s="3" t="s">
        <v>19</v>
      </c>
      <c r="L233" s="3" t="s">
        <v>23</v>
      </c>
      <c r="M233" s="3" t="s">
        <v>12</v>
      </c>
      <c r="N233" s="6">
        <v>20130503</v>
      </c>
      <c r="O233" s="6">
        <v>20130531</v>
      </c>
      <c r="P233" s="7">
        <v>15750</v>
      </c>
      <c r="Q233" s="7">
        <v>15000</v>
      </c>
      <c r="R233" s="7">
        <v>750</v>
      </c>
    </row>
    <row r="234" spans="1:18" ht="24" customHeight="1">
      <c r="A234" s="2" t="s">
        <v>518</v>
      </c>
      <c r="B234" s="10" t="s">
        <v>1072</v>
      </c>
      <c r="C234" s="8" t="str">
        <f>TEXT(MID(A234,1,6),0)&amp;"**"</f>
        <v>59더475**</v>
      </c>
      <c r="D234" s="3" t="s">
        <v>71</v>
      </c>
      <c r="E234" s="4" t="s">
        <v>790</v>
      </c>
      <c r="F234" s="3" t="str">
        <f t="shared" ref="F234:F241" si="16">LEFT(E234,12)</f>
        <v>인천광역시 서구 심곡로</v>
      </c>
      <c r="G234" s="5">
        <v>1443403126052</v>
      </c>
      <c r="H234" s="3">
        <v>10316558</v>
      </c>
      <c r="I234" s="3" t="s">
        <v>102</v>
      </c>
      <c r="J234" s="3" t="s">
        <v>18</v>
      </c>
      <c r="K234" s="3" t="s">
        <v>19</v>
      </c>
      <c r="L234" s="3" t="s">
        <v>23</v>
      </c>
      <c r="M234" s="3" t="s">
        <v>12</v>
      </c>
      <c r="N234" s="6">
        <v>20130503</v>
      </c>
      <c r="O234" s="6">
        <v>20130531</v>
      </c>
      <c r="P234" s="7">
        <v>59850</v>
      </c>
      <c r="Q234" s="7">
        <v>57000</v>
      </c>
      <c r="R234" s="7">
        <v>2850</v>
      </c>
    </row>
    <row r="235" spans="1:18" ht="24" customHeight="1">
      <c r="A235" s="2" t="s">
        <v>519</v>
      </c>
      <c r="B235" s="10" t="s">
        <v>1073</v>
      </c>
      <c r="C235" s="8" t="str">
        <f>TEXT(MID(A235,1,6),0)&amp;"**"</f>
        <v>60부431**</v>
      </c>
      <c r="D235" s="3" t="s">
        <v>69</v>
      </c>
      <c r="E235" s="4" t="s">
        <v>791</v>
      </c>
      <c r="F235" s="3" t="str">
        <f t="shared" si="16"/>
        <v>인천광역시 서구 청라라</v>
      </c>
      <c r="G235" s="5">
        <v>1443403126053</v>
      </c>
      <c r="H235" s="3">
        <v>10316558</v>
      </c>
      <c r="I235" s="3" t="s">
        <v>102</v>
      </c>
      <c r="J235" s="3" t="s">
        <v>18</v>
      </c>
      <c r="K235" s="3" t="s">
        <v>19</v>
      </c>
      <c r="L235" s="3" t="s">
        <v>23</v>
      </c>
      <c r="M235" s="3" t="s">
        <v>12</v>
      </c>
      <c r="N235" s="6">
        <v>20130503</v>
      </c>
      <c r="O235" s="6">
        <v>20130531</v>
      </c>
      <c r="P235" s="7">
        <v>15750</v>
      </c>
      <c r="Q235" s="7">
        <v>15000</v>
      </c>
      <c r="R235" s="7">
        <v>750</v>
      </c>
    </row>
    <row r="236" spans="1:18" ht="24" customHeight="1">
      <c r="A236" s="2" t="s">
        <v>520</v>
      </c>
      <c r="B236" s="10" t="s">
        <v>1074</v>
      </c>
      <c r="C236" s="8" t="str">
        <f>TEXT(MID(A236,1,6),0)&amp;"**"</f>
        <v>63주337**</v>
      </c>
      <c r="D236" s="3" t="s">
        <v>70</v>
      </c>
      <c r="E236" s="4" t="s">
        <v>792</v>
      </c>
      <c r="F236" s="3" t="str">
        <f t="shared" si="16"/>
        <v>인천광역시 서구 검암로</v>
      </c>
      <c r="G236" s="5">
        <v>1443403126054</v>
      </c>
      <c r="H236" s="3">
        <v>10316558</v>
      </c>
      <c r="I236" s="3" t="s">
        <v>102</v>
      </c>
      <c r="J236" s="3" t="s">
        <v>18</v>
      </c>
      <c r="K236" s="3" t="s">
        <v>19</v>
      </c>
      <c r="L236" s="3" t="s">
        <v>23</v>
      </c>
      <c r="M236" s="3" t="s">
        <v>12</v>
      </c>
      <c r="N236" s="6">
        <v>20130503</v>
      </c>
      <c r="O236" s="6">
        <v>20130531</v>
      </c>
      <c r="P236" s="7">
        <v>15750</v>
      </c>
      <c r="Q236" s="7">
        <v>15000</v>
      </c>
      <c r="R236" s="7">
        <v>750</v>
      </c>
    </row>
    <row r="237" spans="1:18" ht="24" customHeight="1">
      <c r="A237" s="2" t="s">
        <v>521</v>
      </c>
      <c r="B237" s="10" t="s">
        <v>1075</v>
      </c>
      <c r="C237" s="8" t="str">
        <f>TEXT(MID(A237,1,6),0)&amp;"**"</f>
        <v>64너131**</v>
      </c>
      <c r="D237" s="3" t="s">
        <v>68</v>
      </c>
      <c r="E237" s="4" t="s">
        <v>793</v>
      </c>
      <c r="F237" s="3" t="str">
        <f t="shared" si="16"/>
        <v>인천광역시 서구 원당대</v>
      </c>
      <c r="G237" s="5">
        <v>1443403126055</v>
      </c>
      <c r="H237" s="3">
        <v>10316558</v>
      </c>
      <c r="I237" s="3" t="s">
        <v>102</v>
      </c>
      <c r="J237" s="3" t="s">
        <v>18</v>
      </c>
      <c r="K237" s="3" t="s">
        <v>19</v>
      </c>
      <c r="L237" s="3" t="s">
        <v>23</v>
      </c>
      <c r="M237" s="3" t="s">
        <v>12</v>
      </c>
      <c r="N237" s="6">
        <v>20130503</v>
      </c>
      <c r="O237" s="6">
        <v>20130531</v>
      </c>
      <c r="P237" s="7">
        <v>15750</v>
      </c>
      <c r="Q237" s="7">
        <v>15000</v>
      </c>
      <c r="R237" s="7">
        <v>750</v>
      </c>
    </row>
    <row r="238" spans="1:18" ht="24" customHeight="1">
      <c r="A238" s="2" t="s">
        <v>522</v>
      </c>
      <c r="B238" s="10" t="s">
        <v>1076</v>
      </c>
      <c r="C238" s="8" t="str">
        <f>TEXT(MID(A238,1,6),0)&amp;"**"</f>
        <v>69누818**</v>
      </c>
      <c r="D238" s="3" t="s">
        <v>67</v>
      </c>
      <c r="E238" s="4" t="s">
        <v>794</v>
      </c>
      <c r="F238" s="3" t="str">
        <f t="shared" si="16"/>
        <v>인천광역시 서구 가정로</v>
      </c>
      <c r="G238" s="5">
        <v>1443403126058</v>
      </c>
      <c r="H238" s="3">
        <v>10316558</v>
      </c>
      <c r="I238" s="3" t="s">
        <v>102</v>
      </c>
      <c r="J238" s="3" t="s">
        <v>18</v>
      </c>
      <c r="K238" s="3" t="s">
        <v>19</v>
      </c>
      <c r="L238" s="3" t="s">
        <v>23</v>
      </c>
      <c r="M238" s="3" t="s">
        <v>12</v>
      </c>
      <c r="N238" s="6">
        <v>20130503</v>
      </c>
      <c r="O238" s="6">
        <v>20130531</v>
      </c>
      <c r="P238" s="7">
        <v>53550</v>
      </c>
      <c r="Q238" s="7">
        <v>51000</v>
      </c>
      <c r="R238" s="7">
        <v>2550</v>
      </c>
    </row>
    <row r="239" spans="1:18" ht="24" customHeight="1">
      <c r="A239" s="2" t="s">
        <v>523</v>
      </c>
      <c r="B239" s="10" t="s">
        <v>1077</v>
      </c>
      <c r="C239" s="8" t="str">
        <f>TEXT(MID(A239,1,6),0)&amp;"**"</f>
        <v>70오514**</v>
      </c>
      <c r="D239" s="3" t="s">
        <v>66</v>
      </c>
      <c r="E239" s="4" t="s">
        <v>795</v>
      </c>
      <c r="F239" s="3" t="str">
        <f t="shared" si="16"/>
        <v>인천광역시 서구 칠천왕</v>
      </c>
      <c r="G239" s="5">
        <v>1443403126059</v>
      </c>
      <c r="H239" s="3">
        <v>10316558</v>
      </c>
      <c r="I239" s="3" t="s">
        <v>102</v>
      </c>
      <c r="J239" s="3" t="s">
        <v>18</v>
      </c>
      <c r="K239" s="3" t="s">
        <v>19</v>
      </c>
      <c r="L239" s="3" t="s">
        <v>23</v>
      </c>
      <c r="M239" s="3" t="s">
        <v>12</v>
      </c>
      <c r="N239" s="6">
        <v>20130503</v>
      </c>
      <c r="O239" s="6">
        <v>20130531</v>
      </c>
      <c r="P239" s="7">
        <v>15750</v>
      </c>
      <c r="Q239" s="7">
        <v>15000</v>
      </c>
      <c r="R239" s="7">
        <v>750</v>
      </c>
    </row>
    <row r="240" spans="1:18" ht="24" customHeight="1">
      <c r="A240" s="2" t="s">
        <v>524</v>
      </c>
      <c r="B240" s="10" t="s">
        <v>1078</v>
      </c>
      <c r="C240" s="8" t="str">
        <f>TEXT(MID(A240,1,6),0)&amp;"**"</f>
        <v>73구584**</v>
      </c>
      <c r="D240" s="3" t="s">
        <v>38</v>
      </c>
      <c r="E240" s="4" t="s">
        <v>796</v>
      </c>
      <c r="F240" s="3" t="str">
        <f t="shared" si="16"/>
        <v>인천광역시 서구 가석로</v>
      </c>
      <c r="G240" s="5">
        <v>1443403126060</v>
      </c>
      <c r="H240" s="3">
        <v>10316558</v>
      </c>
      <c r="I240" s="3" t="s">
        <v>102</v>
      </c>
      <c r="J240" s="3" t="s">
        <v>18</v>
      </c>
      <c r="K240" s="3" t="s">
        <v>19</v>
      </c>
      <c r="L240" s="3" t="s">
        <v>23</v>
      </c>
      <c r="M240" s="3" t="s">
        <v>12</v>
      </c>
      <c r="N240" s="6">
        <v>20130503</v>
      </c>
      <c r="O240" s="6">
        <v>20130531</v>
      </c>
      <c r="P240" s="7">
        <v>28350</v>
      </c>
      <c r="Q240" s="7">
        <v>27000</v>
      </c>
      <c r="R240" s="7">
        <v>1350</v>
      </c>
    </row>
    <row r="241" spans="1:18" ht="24" customHeight="1">
      <c r="A241" s="2" t="s">
        <v>525</v>
      </c>
      <c r="B241" s="10" t="s">
        <v>1079</v>
      </c>
      <c r="C241" s="8" t="str">
        <f>TEXT(MID(A241,1,6),0)&amp;"**"</f>
        <v>73루602**</v>
      </c>
      <c r="D241" s="3" t="s">
        <v>63</v>
      </c>
      <c r="E241" s="4" t="s">
        <v>797</v>
      </c>
      <c r="F241" s="3" t="str">
        <f t="shared" si="16"/>
        <v>인천광역시 서구 길주로</v>
      </c>
      <c r="G241" s="5">
        <v>1443403126061</v>
      </c>
      <c r="H241" s="3">
        <v>10316558</v>
      </c>
      <c r="I241" s="3" t="s">
        <v>102</v>
      </c>
      <c r="J241" s="3" t="s">
        <v>18</v>
      </c>
      <c r="K241" s="3" t="s">
        <v>19</v>
      </c>
      <c r="L241" s="3" t="s">
        <v>23</v>
      </c>
      <c r="M241" s="3" t="s">
        <v>12</v>
      </c>
      <c r="N241" s="6">
        <v>20130503</v>
      </c>
      <c r="O241" s="6">
        <v>20130531</v>
      </c>
      <c r="P241" s="7">
        <v>15750</v>
      </c>
      <c r="Q241" s="7">
        <v>15000</v>
      </c>
      <c r="R241" s="7">
        <v>750</v>
      </c>
    </row>
    <row r="242" spans="1:18" ht="24" customHeight="1">
      <c r="A242" s="2" t="s">
        <v>526</v>
      </c>
      <c r="B242" s="10" t="s">
        <v>1080</v>
      </c>
      <c r="C242" s="8" t="str">
        <f>TEXT(MID(A242,1,6),0)&amp;"**"</f>
        <v>73모408**</v>
      </c>
      <c r="D242" s="3" t="s">
        <v>64</v>
      </c>
      <c r="E242" s="4" t="s">
        <v>798</v>
      </c>
      <c r="F242" s="3" t="str">
        <f>LEFT(E242,13)</f>
        <v>인천광역시 서구 원창로2</v>
      </c>
      <c r="G242" s="5">
        <v>1443403126062</v>
      </c>
      <c r="H242" s="3">
        <v>10316558</v>
      </c>
      <c r="I242" s="3" t="s">
        <v>102</v>
      </c>
      <c r="J242" s="3" t="s">
        <v>18</v>
      </c>
      <c r="K242" s="3" t="s">
        <v>19</v>
      </c>
      <c r="L242" s="3" t="s">
        <v>23</v>
      </c>
      <c r="M242" s="3" t="s">
        <v>10</v>
      </c>
      <c r="N242" s="6">
        <v>20130503</v>
      </c>
      <c r="O242" s="6">
        <v>20130531</v>
      </c>
      <c r="P242" s="7">
        <v>15750</v>
      </c>
      <c r="Q242" s="7">
        <v>15000</v>
      </c>
      <c r="R242" s="7">
        <v>750</v>
      </c>
    </row>
    <row r="243" spans="1:18" ht="24" customHeight="1">
      <c r="A243" s="2" t="s">
        <v>527</v>
      </c>
      <c r="B243" s="10" t="s">
        <v>1081</v>
      </c>
      <c r="C243" s="8" t="str">
        <f>TEXT(MID(A243,1,6),0)&amp;"**"</f>
        <v>73부240**</v>
      </c>
      <c r="D243" s="3" t="s">
        <v>281</v>
      </c>
      <c r="E243" s="4" t="s">
        <v>799</v>
      </c>
      <c r="F243" s="3" t="str">
        <f>LEFT(E243,12)</f>
        <v>인천광역시 서구 새오개</v>
      </c>
      <c r="G243" s="5">
        <v>1443403126063</v>
      </c>
      <c r="H243" s="3">
        <v>10316558</v>
      </c>
      <c r="I243" s="3" t="s">
        <v>102</v>
      </c>
      <c r="J243" s="3" t="s">
        <v>18</v>
      </c>
      <c r="K243" s="3" t="s">
        <v>19</v>
      </c>
      <c r="L243" s="3" t="s">
        <v>23</v>
      </c>
      <c r="M243" s="3" t="s">
        <v>12</v>
      </c>
      <c r="N243" s="6">
        <v>20130503</v>
      </c>
      <c r="O243" s="6">
        <v>20130531</v>
      </c>
      <c r="P243" s="7">
        <v>28350</v>
      </c>
      <c r="Q243" s="7">
        <v>27000</v>
      </c>
      <c r="R243" s="7">
        <v>1350</v>
      </c>
    </row>
    <row r="244" spans="1:18" ht="24" customHeight="1">
      <c r="A244" s="2" t="s">
        <v>528</v>
      </c>
      <c r="B244" s="10" t="s">
        <v>1082</v>
      </c>
      <c r="C244" s="8" t="str">
        <f>TEXT(MID(A244,1,6),0)&amp;"**"</f>
        <v>73부560**</v>
      </c>
      <c r="D244" s="3" t="s">
        <v>61</v>
      </c>
      <c r="E244" s="4" t="s">
        <v>800</v>
      </c>
      <c r="F244" s="3" t="str">
        <f>LEFT(E244,12)</f>
        <v>인천광역시 서구 원적로</v>
      </c>
      <c r="G244" s="5">
        <v>1443403126064</v>
      </c>
      <c r="H244" s="3">
        <v>10316558</v>
      </c>
      <c r="I244" s="3" t="s">
        <v>102</v>
      </c>
      <c r="J244" s="3" t="s">
        <v>18</v>
      </c>
      <c r="K244" s="3" t="s">
        <v>19</v>
      </c>
      <c r="L244" s="3" t="s">
        <v>23</v>
      </c>
      <c r="M244" s="3" t="s">
        <v>12</v>
      </c>
      <c r="N244" s="6">
        <v>20130503</v>
      </c>
      <c r="O244" s="6">
        <v>20130531</v>
      </c>
      <c r="P244" s="7">
        <v>15750</v>
      </c>
      <c r="Q244" s="7">
        <v>15000</v>
      </c>
      <c r="R244" s="7">
        <v>750</v>
      </c>
    </row>
    <row r="245" spans="1:18" ht="24" customHeight="1">
      <c r="A245" s="2" t="s">
        <v>529</v>
      </c>
      <c r="B245" s="10" t="s">
        <v>1083</v>
      </c>
      <c r="C245" s="8" t="str">
        <f>TEXT(MID(A245,1,6),0)&amp;"**"</f>
        <v>77마368**</v>
      </c>
      <c r="D245" s="3" t="s">
        <v>62</v>
      </c>
      <c r="E245" s="4" t="s">
        <v>801</v>
      </c>
      <c r="F245" s="3" t="str">
        <f>LEFT(E245,12)</f>
        <v>인천광역시 서구 검단로</v>
      </c>
      <c r="G245" s="5">
        <v>1443403126066</v>
      </c>
      <c r="H245" s="3">
        <v>10316558</v>
      </c>
      <c r="I245" s="3" t="s">
        <v>102</v>
      </c>
      <c r="J245" s="3" t="s">
        <v>18</v>
      </c>
      <c r="K245" s="3" t="s">
        <v>19</v>
      </c>
      <c r="L245" s="3" t="s">
        <v>23</v>
      </c>
      <c r="M245" s="3" t="s">
        <v>12</v>
      </c>
      <c r="N245" s="6">
        <v>20130503</v>
      </c>
      <c r="O245" s="6">
        <v>20130531</v>
      </c>
      <c r="P245" s="7">
        <v>53550</v>
      </c>
      <c r="Q245" s="7">
        <v>51000</v>
      </c>
      <c r="R245" s="7">
        <v>2550</v>
      </c>
    </row>
    <row r="246" spans="1:18" ht="24" customHeight="1">
      <c r="A246" s="2" t="s">
        <v>530</v>
      </c>
      <c r="B246" s="10" t="s">
        <v>1084</v>
      </c>
      <c r="C246" s="8" t="str">
        <f>TEXT(MID(A246,1,6),0)&amp;"**"</f>
        <v>79머130**</v>
      </c>
      <c r="D246" s="3" t="s">
        <v>60</v>
      </c>
      <c r="E246" s="4" t="s">
        <v>802</v>
      </c>
      <c r="F246" s="3" t="str">
        <f>LEFT(E246,12)</f>
        <v>인천광역시 서구 가정로</v>
      </c>
      <c r="G246" s="5">
        <v>1443403126067</v>
      </c>
      <c r="H246" s="3">
        <v>10316558</v>
      </c>
      <c r="I246" s="3" t="s">
        <v>102</v>
      </c>
      <c r="J246" s="3" t="s">
        <v>18</v>
      </c>
      <c r="K246" s="3" t="s">
        <v>19</v>
      </c>
      <c r="L246" s="3" t="s">
        <v>23</v>
      </c>
      <c r="M246" s="3" t="s">
        <v>12</v>
      </c>
      <c r="N246" s="6">
        <v>20130503</v>
      </c>
      <c r="O246" s="6">
        <v>20130531</v>
      </c>
      <c r="P246" s="7">
        <v>34650</v>
      </c>
      <c r="Q246" s="7">
        <v>33000</v>
      </c>
      <c r="R246" s="7">
        <v>1650</v>
      </c>
    </row>
    <row r="247" spans="1:18" ht="24" customHeight="1">
      <c r="A247" s="2" t="s">
        <v>531</v>
      </c>
      <c r="B247" s="10" t="s">
        <v>1085</v>
      </c>
      <c r="C247" s="8" t="str">
        <f>TEXT(MID(A247,1,6),0)&amp;"**"</f>
        <v>80로199**</v>
      </c>
      <c r="D247" s="3" t="s">
        <v>59</v>
      </c>
      <c r="E247" s="4" t="s">
        <v>803</v>
      </c>
      <c r="F247" s="3" t="str">
        <f>LEFT(E247,12)</f>
        <v>경기도 시흥시 월곶중앙</v>
      </c>
      <c r="G247" s="5">
        <v>1443403126069</v>
      </c>
      <c r="H247" s="3">
        <v>10316558</v>
      </c>
      <c r="I247" s="3" t="s">
        <v>102</v>
      </c>
      <c r="J247" s="3" t="s">
        <v>18</v>
      </c>
      <c r="K247" s="3" t="s">
        <v>19</v>
      </c>
      <c r="L247" s="3" t="s">
        <v>23</v>
      </c>
      <c r="M247" s="3" t="s">
        <v>9</v>
      </c>
      <c r="N247" s="6">
        <v>20130503</v>
      </c>
      <c r="O247" s="6">
        <v>20130531</v>
      </c>
      <c r="P247" s="7">
        <v>15750</v>
      </c>
      <c r="Q247" s="7">
        <v>15000</v>
      </c>
      <c r="R247" s="7">
        <v>750</v>
      </c>
    </row>
    <row r="248" spans="1:18" ht="24" customHeight="1">
      <c r="A248" s="2" t="s">
        <v>532</v>
      </c>
      <c r="B248" s="10" t="s">
        <v>1086</v>
      </c>
      <c r="C248" s="8" t="str">
        <f>TEXT(MID(A248,1,6),0)&amp;"**"</f>
        <v>81도744**</v>
      </c>
      <c r="D248" s="3" t="s">
        <v>57</v>
      </c>
      <c r="E248" s="4" t="s">
        <v>804</v>
      </c>
      <c r="F248" s="3" t="str">
        <f>LEFT(E248,12)</f>
        <v>인천광역시 서구 오동로</v>
      </c>
      <c r="G248" s="5">
        <v>1443403126071</v>
      </c>
      <c r="H248" s="3">
        <v>10316558</v>
      </c>
      <c r="I248" s="3" t="s">
        <v>102</v>
      </c>
      <c r="J248" s="3" t="s">
        <v>18</v>
      </c>
      <c r="K248" s="3" t="s">
        <v>19</v>
      </c>
      <c r="L248" s="3" t="s">
        <v>23</v>
      </c>
      <c r="M248" s="3" t="s">
        <v>12</v>
      </c>
      <c r="N248" s="6">
        <v>20130503</v>
      </c>
      <c r="O248" s="6">
        <v>20130531</v>
      </c>
      <c r="P248" s="7">
        <v>59850</v>
      </c>
      <c r="Q248" s="7">
        <v>57000</v>
      </c>
      <c r="R248" s="7">
        <v>2850</v>
      </c>
    </row>
    <row r="249" spans="1:18" ht="24" customHeight="1">
      <c r="A249" s="2" t="s">
        <v>533</v>
      </c>
      <c r="B249" s="10" t="s">
        <v>1087</v>
      </c>
      <c r="C249" s="8" t="str">
        <f>TEXT(MID(A249,1,6),0)&amp;"**"</f>
        <v>83수476**</v>
      </c>
      <c r="D249" s="3" t="s">
        <v>58</v>
      </c>
      <c r="E249" s="4" t="s">
        <v>805</v>
      </c>
      <c r="F249" s="3" t="str">
        <f>LEFT(E249,12)</f>
        <v>인천광역시 서구 청라커</v>
      </c>
      <c r="G249" s="5">
        <v>1443403126072</v>
      </c>
      <c r="H249" s="3">
        <v>10316558</v>
      </c>
      <c r="I249" s="3" t="s">
        <v>102</v>
      </c>
      <c r="J249" s="3" t="s">
        <v>18</v>
      </c>
      <c r="K249" s="3" t="s">
        <v>19</v>
      </c>
      <c r="L249" s="3" t="s">
        <v>23</v>
      </c>
      <c r="M249" s="3" t="s">
        <v>10</v>
      </c>
      <c r="N249" s="6">
        <v>20130503</v>
      </c>
      <c r="O249" s="6">
        <v>20130531</v>
      </c>
      <c r="P249" s="7">
        <v>28350</v>
      </c>
      <c r="Q249" s="7">
        <v>27000</v>
      </c>
      <c r="R249" s="7">
        <v>1350</v>
      </c>
    </row>
    <row r="250" spans="1:18" ht="24" customHeight="1">
      <c r="A250" s="2" t="s">
        <v>534</v>
      </c>
      <c r="B250" s="10" t="s">
        <v>1088</v>
      </c>
      <c r="C250" s="8" t="str">
        <f>TEXT(MID(A250,1,6),0)&amp;"**"</f>
        <v>86거405**</v>
      </c>
      <c r="D250" s="3" t="s">
        <v>282</v>
      </c>
      <c r="E250" s="4" t="s">
        <v>806</v>
      </c>
      <c r="F250" s="3" t="str">
        <f>LEFT(E250,12)</f>
        <v>인천광역시 서구 거북로</v>
      </c>
      <c r="G250" s="5">
        <v>1443403126073</v>
      </c>
      <c r="H250" s="3">
        <v>10316558</v>
      </c>
      <c r="I250" s="3" t="s">
        <v>102</v>
      </c>
      <c r="J250" s="3" t="s">
        <v>18</v>
      </c>
      <c r="K250" s="3" t="s">
        <v>19</v>
      </c>
      <c r="L250" s="3" t="s">
        <v>23</v>
      </c>
      <c r="M250" s="3" t="s">
        <v>24</v>
      </c>
      <c r="N250" s="6">
        <v>20130503</v>
      </c>
      <c r="O250" s="6">
        <v>20130531</v>
      </c>
      <c r="P250" s="7">
        <v>78750</v>
      </c>
      <c r="Q250" s="7">
        <v>75000</v>
      </c>
      <c r="R250" s="7">
        <v>3750</v>
      </c>
    </row>
    <row r="251" spans="1:18" ht="24" customHeight="1">
      <c r="A251" s="2" t="s">
        <v>535</v>
      </c>
      <c r="B251" s="10" t="s">
        <v>1089</v>
      </c>
      <c r="C251" s="8" t="str">
        <f>TEXT(MID(A251,1,6),0)&amp;"**"</f>
        <v>86서104**</v>
      </c>
      <c r="D251" s="3" t="s">
        <v>55</v>
      </c>
      <c r="E251" s="4" t="s">
        <v>807</v>
      </c>
      <c r="F251" s="3" t="str">
        <f>LEFT(E251,13)</f>
        <v>인천광역시 서구 봉수대로</v>
      </c>
      <c r="G251" s="5">
        <v>1443403126074</v>
      </c>
      <c r="H251" s="3">
        <v>10316558</v>
      </c>
      <c r="I251" s="3" t="s">
        <v>102</v>
      </c>
      <c r="J251" s="3" t="s">
        <v>18</v>
      </c>
      <c r="K251" s="3" t="s">
        <v>19</v>
      </c>
      <c r="L251" s="3" t="s">
        <v>23</v>
      </c>
      <c r="M251" s="3" t="s">
        <v>24</v>
      </c>
      <c r="N251" s="6">
        <v>20130503</v>
      </c>
      <c r="O251" s="6">
        <v>20130531</v>
      </c>
      <c r="P251" s="7">
        <v>15750</v>
      </c>
      <c r="Q251" s="7">
        <v>15000</v>
      </c>
      <c r="R251" s="7">
        <v>750</v>
      </c>
    </row>
    <row r="252" spans="1:18" ht="24" customHeight="1">
      <c r="A252" s="2" t="s">
        <v>536</v>
      </c>
      <c r="B252" s="10" t="s">
        <v>1090</v>
      </c>
      <c r="C252" s="8" t="str">
        <f>TEXT(MID(A252,1,6),0)&amp;"**"</f>
        <v>86수584**</v>
      </c>
      <c r="D252" s="3" t="s">
        <v>56</v>
      </c>
      <c r="E252" s="4" t="s">
        <v>808</v>
      </c>
      <c r="F252" s="3" t="str">
        <f>LEFT(E252,12)</f>
        <v>인천광역시 서구 염곡로</v>
      </c>
      <c r="G252" s="5">
        <v>1443403126075</v>
      </c>
      <c r="H252" s="3">
        <v>10316558</v>
      </c>
      <c r="I252" s="3" t="s">
        <v>102</v>
      </c>
      <c r="J252" s="3" t="s">
        <v>18</v>
      </c>
      <c r="K252" s="3" t="s">
        <v>19</v>
      </c>
      <c r="L252" s="3" t="s">
        <v>23</v>
      </c>
      <c r="M252" s="3" t="s">
        <v>12</v>
      </c>
      <c r="N252" s="6">
        <v>20130503</v>
      </c>
      <c r="O252" s="6">
        <v>20130531</v>
      </c>
      <c r="P252" s="7">
        <v>160650</v>
      </c>
      <c r="Q252" s="7">
        <v>153000</v>
      </c>
      <c r="R252" s="7">
        <v>7650</v>
      </c>
    </row>
    <row r="253" spans="1:18" ht="24" customHeight="1">
      <c r="A253" s="2" t="s">
        <v>537</v>
      </c>
      <c r="B253" s="10" t="s">
        <v>1091</v>
      </c>
      <c r="C253" s="8" t="str">
        <f>TEXT(MID(A253,1,6),0)&amp;"**"</f>
        <v>86주115**</v>
      </c>
      <c r="D253" s="3" t="s">
        <v>53</v>
      </c>
      <c r="E253" s="4" t="s">
        <v>809</v>
      </c>
      <c r="F253" s="3" t="str">
        <f>LEFT(E253,12)</f>
        <v>인천광역시 서구 건지로</v>
      </c>
      <c r="G253" s="5">
        <v>1443403126077</v>
      </c>
      <c r="H253" s="3">
        <v>10316558</v>
      </c>
      <c r="I253" s="3" t="s">
        <v>102</v>
      </c>
      <c r="J253" s="3" t="s">
        <v>18</v>
      </c>
      <c r="K253" s="3" t="s">
        <v>19</v>
      </c>
      <c r="L253" s="3" t="s">
        <v>23</v>
      </c>
      <c r="M253" s="3" t="s">
        <v>12</v>
      </c>
      <c r="N253" s="6">
        <v>20130503</v>
      </c>
      <c r="O253" s="6">
        <v>20130531</v>
      </c>
      <c r="P253" s="7">
        <v>40950</v>
      </c>
      <c r="Q253" s="7">
        <v>39000</v>
      </c>
      <c r="R253" s="7">
        <v>1950</v>
      </c>
    </row>
    <row r="254" spans="1:18" ht="24" customHeight="1">
      <c r="A254" s="2" t="s">
        <v>538</v>
      </c>
      <c r="B254" s="10" t="s">
        <v>1092</v>
      </c>
      <c r="C254" s="8" t="str">
        <f>TEXT(MID(A254,1,6),0)&amp;"**"</f>
        <v>87가340**</v>
      </c>
      <c r="D254" s="3" t="s">
        <v>54</v>
      </c>
      <c r="E254" s="4" t="s">
        <v>810</v>
      </c>
      <c r="F254" s="3" t="str">
        <f>LEFT(E254,12)</f>
        <v>인천광역시 서구 승학로</v>
      </c>
      <c r="G254" s="5">
        <v>1443403126078</v>
      </c>
      <c r="H254" s="3">
        <v>10316558</v>
      </c>
      <c r="I254" s="3" t="s">
        <v>102</v>
      </c>
      <c r="J254" s="3" t="s">
        <v>18</v>
      </c>
      <c r="K254" s="3" t="s">
        <v>19</v>
      </c>
      <c r="L254" s="3" t="s">
        <v>23</v>
      </c>
      <c r="M254" s="3" t="s">
        <v>12</v>
      </c>
      <c r="N254" s="6">
        <v>20130503</v>
      </c>
      <c r="O254" s="6">
        <v>20130531</v>
      </c>
      <c r="P254" s="7">
        <v>15750</v>
      </c>
      <c r="Q254" s="7">
        <v>15000</v>
      </c>
      <c r="R254" s="7">
        <v>750</v>
      </c>
    </row>
    <row r="255" spans="1:18" ht="24" customHeight="1">
      <c r="A255" s="2" t="s">
        <v>539</v>
      </c>
      <c r="B255" s="10" t="s">
        <v>1093</v>
      </c>
      <c r="C255" s="8" t="str">
        <f>TEXT(MID(A255,1,6),0)&amp;"**"</f>
        <v>91주135**</v>
      </c>
      <c r="D255" s="3" t="s">
        <v>51</v>
      </c>
      <c r="E255" s="4" t="s">
        <v>811</v>
      </c>
      <c r="F255" s="3" t="str">
        <f>LEFT(E255,13)</f>
        <v>인천광역시 서구 서달로1</v>
      </c>
      <c r="G255" s="5">
        <v>1443403126079</v>
      </c>
      <c r="H255" s="3">
        <v>10316558</v>
      </c>
      <c r="I255" s="3" t="s">
        <v>102</v>
      </c>
      <c r="J255" s="3" t="s">
        <v>18</v>
      </c>
      <c r="K255" s="3" t="s">
        <v>19</v>
      </c>
      <c r="L255" s="3" t="s">
        <v>23</v>
      </c>
      <c r="M255" s="3" t="s">
        <v>12</v>
      </c>
      <c r="N255" s="6">
        <v>20130503</v>
      </c>
      <c r="O255" s="6">
        <v>20130531</v>
      </c>
      <c r="P255" s="7">
        <v>15750</v>
      </c>
      <c r="Q255" s="7">
        <v>15000</v>
      </c>
      <c r="R255" s="7">
        <v>750</v>
      </c>
    </row>
    <row r="256" spans="1:18" ht="24" customHeight="1">
      <c r="A256" s="2" t="s">
        <v>540</v>
      </c>
      <c r="B256" s="10" t="s">
        <v>1094</v>
      </c>
      <c r="C256" s="8" t="str">
        <f>TEXT(MID(A256,1,6),0)&amp;"**"</f>
        <v>94거309**</v>
      </c>
      <c r="D256" s="3" t="s">
        <v>52</v>
      </c>
      <c r="E256" s="4" t="s">
        <v>812</v>
      </c>
      <c r="F256" s="3" t="str">
        <f t="shared" ref="F256:F264" si="17">LEFT(E256,12)</f>
        <v>인천광역시 서구 원적로</v>
      </c>
      <c r="G256" s="5">
        <v>1443403126080</v>
      </c>
      <c r="H256" s="3">
        <v>10316558</v>
      </c>
      <c r="I256" s="3" t="s">
        <v>102</v>
      </c>
      <c r="J256" s="3" t="s">
        <v>18</v>
      </c>
      <c r="K256" s="3" t="s">
        <v>19</v>
      </c>
      <c r="L256" s="3" t="s">
        <v>23</v>
      </c>
      <c r="M256" s="3" t="s">
        <v>12</v>
      </c>
      <c r="N256" s="6">
        <v>20130503</v>
      </c>
      <c r="O256" s="6">
        <v>20130531</v>
      </c>
      <c r="P256" s="7">
        <v>22050</v>
      </c>
      <c r="Q256" s="7">
        <v>21000</v>
      </c>
      <c r="R256" s="7">
        <v>1050</v>
      </c>
    </row>
    <row r="257" spans="1:18" ht="24" customHeight="1">
      <c r="A257" s="2" t="s">
        <v>541</v>
      </c>
      <c r="B257" s="10" t="s">
        <v>1095</v>
      </c>
      <c r="C257" s="8" t="str">
        <f>TEXT(MID(A257,1,6),0)&amp;"**"</f>
        <v>94마544**</v>
      </c>
      <c r="D257" s="3" t="s">
        <v>50</v>
      </c>
      <c r="E257" s="4" t="s">
        <v>813</v>
      </c>
      <c r="F257" s="3" t="str">
        <f t="shared" si="17"/>
        <v>인천광역시 서구 검암로</v>
      </c>
      <c r="G257" s="5">
        <v>1443403126081</v>
      </c>
      <c r="H257" s="3">
        <v>10316558</v>
      </c>
      <c r="I257" s="3" t="s">
        <v>102</v>
      </c>
      <c r="J257" s="3" t="s">
        <v>18</v>
      </c>
      <c r="K257" s="3" t="s">
        <v>19</v>
      </c>
      <c r="L257" s="3" t="s">
        <v>23</v>
      </c>
      <c r="M257" s="3" t="s">
        <v>12</v>
      </c>
      <c r="N257" s="6">
        <v>20130503</v>
      </c>
      <c r="O257" s="6">
        <v>20130531</v>
      </c>
      <c r="P257" s="7">
        <v>15750</v>
      </c>
      <c r="Q257" s="7">
        <v>15000</v>
      </c>
      <c r="R257" s="7">
        <v>750</v>
      </c>
    </row>
    <row r="258" spans="1:18" ht="24" customHeight="1">
      <c r="A258" s="2" t="s">
        <v>542</v>
      </c>
      <c r="B258" s="10" t="s">
        <v>1096</v>
      </c>
      <c r="C258" s="8" t="str">
        <f>TEXT(MID(A258,1,6),0)&amp;"**"</f>
        <v>97버862**</v>
      </c>
      <c r="D258" s="3" t="s">
        <v>49</v>
      </c>
      <c r="E258" s="4" t="s">
        <v>814</v>
      </c>
      <c r="F258" s="3" t="str">
        <f t="shared" si="17"/>
        <v>인천광역시 서구 새오개</v>
      </c>
      <c r="G258" s="5">
        <v>1443403126082</v>
      </c>
      <c r="H258" s="3">
        <v>10316558</v>
      </c>
      <c r="I258" s="3" t="s">
        <v>102</v>
      </c>
      <c r="J258" s="3" t="s">
        <v>18</v>
      </c>
      <c r="K258" s="3" t="s">
        <v>19</v>
      </c>
      <c r="L258" s="3" t="s">
        <v>23</v>
      </c>
      <c r="M258" s="3" t="s">
        <v>12</v>
      </c>
      <c r="N258" s="6">
        <v>20130503</v>
      </c>
      <c r="O258" s="6">
        <v>20130531</v>
      </c>
      <c r="P258" s="7">
        <v>116550</v>
      </c>
      <c r="Q258" s="7">
        <v>111000</v>
      </c>
      <c r="R258" s="7">
        <v>5550</v>
      </c>
    </row>
    <row r="259" spans="1:18" ht="24" customHeight="1">
      <c r="A259" s="2" t="s">
        <v>543</v>
      </c>
      <c r="B259" s="10" t="s">
        <v>1097</v>
      </c>
      <c r="C259" s="8" t="str">
        <f>TEXT(MID(A259,1,6),0)&amp;"**"</f>
        <v>인천30무7**</v>
      </c>
      <c r="D259" s="3" t="s">
        <v>277</v>
      </c>
      <c r="E259" s="4" t="s">
        <v>815</v>
      </c>
      <c r="F259" s="3" t="str">
        <f t="shared" si="17"/>
        <v>인천광역시 서구 신진말</v>
      </c>
      <c r="G259" s="5">
        <v>1443403126086</v>
      </c>
      <c r="H259" s="3">
        <v>10316558</v>
      </c>
      <c r="I259" s="3" t="s">
        <v>102</v>
      </c>
      <c r="J259" s="3" t="s">
        <v>18</v>
      </c>
      <c r="K259" s="3" t="s">
        <v>19</v>
      </c>
      <c r="L259" s="3" t="s">
        <v>23</v>
      </c>
      <c r="M259" s="3" t="s">
        <v>12</v>
      </c>
      <c r="N259" s="6">
        <v>20130503</v>
      </c>
      <c r="O259" s="6">
        <v>20130531</v>
      </c>
      <c r="P259" s="7">
        <v>15750</v>
      </c>
      <c r="Q259" s="7">
        <v>15000</v>
      </c>
      <c r="R259" s="7">
        <v>750</v>
      </c>
    </row>
    <row r="260" spans="1:18" ht="24" customHeight="1">
      <c r="A260" s="2" t="s">
        <v>544</v>
      </c>
      <c r="B260" s="10" t="s">
        <v>1098</v>
      </c>
      <c r="C260" s="8" t="str">
        <f>TEXT(MID(A260,1,6),0)&amp;"**"</f>
        <v>인천31구7**</v>
      </c>
      <c r="D260" s="3" t="s">
        <v>283</v>
      </c>
      <c r="E260" s="4" t="s">
        <v>816</v>
      </c>
      <c r="F260" s="3" t="str">
        <f t="shared" si="17"/>
        <v>인천광역시 서구 청라커</v>
      </c>
      <c r="G260" s="5">
        <v>1443403126087</v>
      </c>
      <c r="H260" s="3">
        <v>10316558</v>
      </c>
      <c r="I260" s="3" t="s">
        <v>102</v>
      </c>
      <c r="J260" s="3" t="s">
        <v>18</v>
      </c>
      <c r="K260" s="3" t="s">
        <v>19</v>
      </c>
      <c r="L260" s="3" t="s">
        <v>23</v>
      </c>
      <c r="M260" s="3" t="s">
        <v>12</v>
      </c>
      <c r="N260" s="6">
        <v>20130503</v>
      </c>
      <c r="O260" s="6">
        <v>20130531</v>
      </c>
      <c r="P260" s="7">
        <v>15750</v>
      </c>
      <c r="Q260" s="7">
        <v>15000</v>
      </c>
      <c r="R260" s="7">
        <v>750</v>
      </c>
    </row>
    <row r="261" spans="1:18" ht="24" customHeight="1">
      <c r="A261" s="2" t="s">
        <v>545</v>
      </c>
      <c r="B261" s="10" t="s">
        <v>1099</v>
      </c>
      <c r="C261" s="8" t="str">
        <f>TEXT(MID(A261,1,6),0)&amp;"**"</f>
        <v>인천31너5**</v>
      </c>
      <c r="D261" s="3" t="s">
        <v>46</v>
      </c>
      <c r="E261" s="4" t="s">
        <v>817</v>
      </c>
      <c r="F261" s="3" t="str">
        <f t="shared" si="17"/>
        <v>인천광역시 서구 경서로</v>
      </c>
      <c r="G261" s="5">
        <v>1443403126088</v>
      </c>
      <c r="H261" s="3">
        <v>10316558</v>
      </c>
      <c r="I261" s="3" t="s">
        <v>102</v>
      </c>
      <c r="J261" s="3" t="s">
        <v>18</v>
      </c>
      <c r="K261" s="3" t="s">
        <v>19</v>
      </c>
      <c r="L261" s="3" t="s">
        <v>23</v>
      </c>
      <c r="M261" s="3" t="s">
        <v>24</v>
      </c>
      <c r="N261" s="6">
        <v>20130503</v>
      </c>
      <c r="O261" s="6">
        <v>20130531</v>
      </c>
      <c r="P261" s="7">
        <v>15750</v>
      </c>
      <c r="Q261" s="7">
        <v>15000</v>
      </c>
      <c r="R261" s="7">
        <v>750</v>
      </c>
    </row>
    <row r="262" spans="1:18" ht="24" customHeight="1">
      <c r="A262" s="2" t="s">
        <v>831</v>
      </c>
      <c r="B262" s="10" t="s">
        <v>1100</v>
      </c>
      <c r="C262" s="8" t="str">
        <f>TEXT(MID(A262,1,6),0)&amp;"**"</f>
        <v>인천31루7**</v>
      </c>
      <c r="D262" s="3" t="s">
        <v>47</v>
      </c>
      <c r="E262" s="4" t="s">
        <v>818</v>
      </c>
      <c r="F262" s="3" t="str">
        <f t="shared" si="17"/>
        <v>인천광역시 서구 길주로</v>
      </c>
      <c r="G262" s="5">
        <v>1443403126089</v>
      </c>
      <c r="H262" s="3">
        <v>10316558</v>
      </c>
      <c r="I262" s="3" t="s">
        <v>102</v>
      </c>
      <c r="J262" s="3" t="s">
        <v>18</v>
      </c>
      <c r="K262" s="3" t="s">
        <v>19</v>
      </c>
      <c r="L262" s="3" t="s">
        <v>23</v>
      </c>
      <c r="M262" s="3" t="s">
        <v>12</v>
      </c>
      <c r="N262" s="6">
        <v>20130503</v>
      </c>
      <c r="O262" s="6">
        <v>20130531</v>
      </c>
      <c r="P262" s="7">
        <v>15750</v>
      </c>
      <c r="Q262" s="7">
        <v>15000</v>
      </c>
      <c r="R262" s="7">
        <v>750</v>
      </c>
    </row>
    <row r="263" spans="1:18" ht="24" customHeight="1">
      <c r="A263" s="2" t="s">
        <v>832</v>
      </c>
      <c r="B263" s="10" t="s">
        <v>1101</v>
      </c>
      <c r="C263" s="8" t="str">
        <f>TEXT(MID(A263,1,6),0)&amp;"**"</f>
        <v>인천32너3**</v>
      </c>
      <c r="D263" s="3" t="s">
        <v>45</v>
      </c>
      <c r="E263" s="4" t="s">
        <v>819</v>
      </c>
      <c r="F263" s="3" t="str">
        <f t="shared" si="17"/>
        <v>인천광역시 서구 가정로</v>
      </c>
      <c r="G263" s="5">
        <v>1443403126091</v>
      </c>
      <c r="H263" s="3">
        <v>10316558</v>
      </c>
      <c r="I263" s="3" t="s">
        <v>102</v>
      </c>
      <c r="J263" s="3" t="s">
        <v>18</v>
      </c>
      <c r="K263" s="3" t="s">
        <v>19</v>
      </c>
      <c r="L263" s="3" t="s">
        <v>23</v>
      </c>
      <c r="M263" s="3" t="s">
        <v>12</v>
      </c>
      <c r="N263" s="6">
        <v>20130503</v>
      </c>
      <c r="O263" s="6">
        <v>20130531</v>
      </c>
      <c r="P263" s="7">
        <v>15750</v>
      </c>
      <c r="Q263" s="7">
        <v>15000</v>
      </c>
      <c r="R263" s="7">
        <v>750</v>
      </c>
    </row>
    <row r="264" spans="1:18" ht="24" customHeight="1">
      <c r="A264" s="2" t="s">
        <v>833</v>
      </c>
      <c r="B264" s="10" t="s">
        <v>1102</v>
      </c>
      <c r="C264" s="8" t="str">
        <f>TEXT(MID(A264,1,6),0)&amp;"**"</f>
        <v>인천32더1**</v>
      </c>
      <c r="D264" s="3" t="s">
        <v>44</v>
      </c>
      <c r="E264" s="4" t="s">
        <v>820</v>
      </c>
      <c r="F264" s="3" t="str">
        <f t="shared" si="17"/>
        <v>인천광역시 서구 승학로</v>
      </c>
      <c r="G264" s="5">
        <v>1443403126092</v>
      </c>
      <c r="H264" s="3">
        <v>10316558</v>
      </c>
      <c r="I264" s="3" t="s">
        <v>102</v>
      </c>
      <c r="J264" s="3" t="s">
        <v>18</v>
      </c>
      <c r="K264" s="3" t="s">
        <v>19</v>
      </c>
      <c r="L264" s="3" t="s">
        <v>23</v>
      </c>
      <c r="M264" s="3" t="s">
        <v>12</v>
      </c>
      <c r="N264" s="6">
        <v>20130503</v>
      </c>
      <c r="O264" s="6">
        <v>20130531</v>
      </c>
      <c r="P264" s="7">
        <v>59850</v>
      </c>
      <c r="Q264" s="7">
        <v>57000</v>
      </c>
      <c r="R264" s="7">
        <v>2850</v>
      </c>
    </row>
    <row r="265" spans="1:18" ht="24" customHeight="1">
      <c r="A265" s="2" t="s">
        <v>546</v>
      </c>
      <c r="B265" s="10" t="s">
        <v>1103</v>
      </c>
      <c r="C265" s="8" t="str">
        <f>TEXT(MID(A265,1,6),0)&amp;"**"</f>
        <v>인천32머8**</v>
      </c>
      <c r="D265" s="3" t="s">
        <v>43</v>
      </c>
      <c r="E265" s="4" t="s">
        <v>821</v>
      </c>
      <c r="F265" s="3" t="str">
        <f>LEFT(E265,13)</f>
        <v>인천광역시 서구 완정로9</v>
      </c>
      <c r="G265" s="5">
        <v>1443403126093</v>
      </c>
      <c r="H265" s="3">
        <v>10316558</v>
      </c>
      <c r="I265" s="3" t="s">
        <v>102</v>
      </c>
      <c r="J265" s="3" t="s">
        <v>18</v>
      </c>
      <c r="K265" s="3" t="s">
        <v>19</v>
      </c>
      <c r="L265" s="3" t="s">
        <v>23</v>
      </c>
      <c r="M265" s="3" t="s">
        <v>12</v>
      </c>
      <c r="N265" s="6">
        <v>20130503</v>
      </c>
      <c r="O265" s="6">
        <v>20130531</v>
      </c>
      <c r="P265" s="7">
        <v>15750</v>
      </c>
      <c r="Q265" s="7">
        <v>15000</v>
      </c>
      <c r="R265" s="7">
        <v>750</v>
      </c>
    </row>
    <row r="266" spans="1:18" ht="24" customHeight="1">
      <c r="A266" s="2" t="s">
        <v>547</v>
      </c>
      <c r="B266" s="10" t="s">
        <v>1104</v>
      </c>
      <c r="C266" s="8" t="str">
        <f>TEXT(MID(A266,1,6),0)&amp;"**"</f>
        <v>인천35더8**</v>
      </c>
      <c r="D266" s="3" t="s">
        <v>41</v>
      </c>
      <c r="E266" s="4" t="s">
        <v>822</v>
      </c>
      <c r="F266" s="3" t="str">
        <f t="shared" ref="F266:F270" si="18">LEFT(E266,12)</f>
        <v>인천광역시 서구 봉오대</v>
      </c>
      <c r="G266" s="5">
        <v>1443403126095</v>
      </c>
      <c r="H266" s="3">
        <v>10316558</v>
      </c>
      <c r="I266" s="3" t="s">
        <v>102</v>
      </c>
      <c r="J266" s="3" t="s">
        <v>18</v>
      </c>
      <c r="K266" s="3" t="s">
        <v>19</v>
      </c>
      <c r="L266" s="3" t="s">
        <v>23</v>
      </c>
      <c r="M266" s="3" t="s">
        <v>12</v>
      </c>
      <c r="N266" s="6">
        <v>20130503</v>
      </c>
      <c r="O266" s="6">
        <v>20130531</v>
      </c>
      <c r="P266" s="7">
        <v>141750</v>
      </c>
      <c r="Q266" s="7">
        <v>135000</v>
      </c>
      <c r="R266" s="7">
        <v>6750</v>
      </c>
    </row>
    <row r="267" spans="1:18" ht="24" customHeight="1">
      <c r="A267" s="2" t="s">
        <v>548</v>
      </c>
      <c r="B267" s="10" t="s">
        <v>1105</v>
      </c>
      <c r="C267" s="8" t="str">
        <f>TEXT(MID(A267,1,6),0)&amp;"**"</f>
        <v>인천35더8**</v>
      </c>
      <c r="D267" s="3" t="s">
        <v>42</v>
      </c>
      <c r="E267" s="4" t="s">
        <v>823</v>
      </c>
      <c r="F267" s="3" t="str">
        <f t="shared" si="18"/>
        <v>인천광역시 서구 신현동</v>
      </c>
      <c r="G267" s="5">
        <v>1443403126096</v>
      </c>
      <c r="H267" s="3">
        <v>10316558</v>
      </c>
      <c r="I267" s="3" t="s">
        <v>102</v>
      </c>
      <c r="J267" s="3" t="s">
        <v>18</v>
      </c>
      <c r="K267" s="3" t="s">
        <v>19</v>
      </c>
      <c r="L267" s="3" t="s">
        <v>23</v>
      </c>
      <c r="M267" s="3" t="s">
        <v>10</v>
      </c>
      <c r="N267" s="6">
        <v>20130503</v>
      </c>
      <c r="O267" s="6">
        <v>20130531</v>
      </c>
      <c r="P267" s="7">
        <v>15750</v>
      </c>
      <c r="Q267" s="7">
        <v>15000</v>
      </c>
      <c r="R267" s="7">
        <v>750</v>
      </c>
    </row>
    <row r="268" spans="1:18" ht="24" customHeight="1">
      <c r="A268" s="2" t="s">
        <v>549</v>
      </c>
      <c r="B268" s="10" t="s">
        <v>1106</v>
      </c>
      <c r="C268" s="8" t="str">
        <f>TEXT(MID(A268,1,6),0)&amp;"**"</f>
        <v>인천35마1**</v>
      </c>
      <c r="D268" s="3" t="s">
        <v>40</v>
      </c>
      <c r="E268" s="4" t="s">
        <v>824</v>
      </c>
      <c r="F268" s="3" t="str">
        <f t="shared" si="18"/>
        <v>인천광역시 서구 장고개</v>
      </c>
      <c r="G268" s="5">
        <v>1443403126097</v>
      </c>
      <c r="H268" s="3">
        <v>10316558</v>
      </c>
      <c r="I268" s="3" t="s">
        <v>102</v>
      </c>
      <c r="J268" s="3" t="s">
        <v>18</v>
      </c>
      <c r="K268" s="3" t="s">
        <v>19</v>
      </c>
      <c r="L268" s="3" t="s">
        <v>23</v>
      </c>
      <c r="M268" s="3" t="s">
        <v>12</v>
      </c>
      <c r="N268" s="6">
        <v>20130503</v>
      </c>
      <c r="O268" s="6">
        <v>20130531</v>
      </c>
      <c r="P268" s="7">
        <v>110250</v>
      </c>
      <c r="Q268" s="7">
        <v>105000</v>
      </c>
      <c r="R268" s="7">
        <v>5250</v>
      </c>
    </row>
    <row r="269" spans="1:18" ht="24" customHeight="1">
      <c r="A269" s="2" t="s">
        <v>550</v>
      </c>
      <c r="B269" s="10" t="s">
        <v>1107</v>
      </c>
      <c r="C269" s="8" t="str">
        <f>TEXT(MID(A269,1,6),0)&amp;"**"</f>
        <v>인천35마2**</v>
      </c>
      <c r="D269" s="3" t="s">
        <v>284</v>
      </c>
      <c r="E269" s="4" t="s">
        <v>825</v>
      </c>
      <c r="F269" s="3" t="str">
        <f t="shared" si="18"/>
        <v>인천광역시 서구 불로동</v>
      </c>
      <c r="G269" s="5">
        <v>1443403126098</v>
      </c>
      <c r="H269" s="3">
        <v>10316558</v>
      </c>
      <c r="I269" s="3" t="s">
        <v>102</v>
      </c>
      <c r="J269" s="3" t="s">
        <v>18</v>
      </c>
      <c r="K269" s="3" t="s">
        <v>19</v>
      </c>
      <c r="L269" s="3" t="s">
        <v>23</v>
      </c>
      <c r="M269" s="3" t="s">
        <v>12</v>
      </c>
      <c r="N269" s="6">
        <v>20130503</v>
      </c>
      <c r="O269" s="6">
        <v>20130531</v>
      </c>
      <c r="P269" s="7">
        <v>15750</v>
      </c>
      <c r="Q269" s="7">
        <v>15000</v>
      </c>
      <c r="R269" s="7">
        <v>750</v>
      </c>
    </row>
    <row r="270" spans="1:18" ht="24" customHeight="1">
      <c r="A270" s="2" t="s">
        <v>551</v>
      </c>
      <c r="B270" s="10" t="s">
        <v>1108</v>
      </c>
      <c r="C270" s="8" t="str">
        <f>TEXT(MID(A270,1,6),0)&amp;"**"</f>
        <v>인천72가7**</v>
      </c>
      <c r="D270" s="3" t="s">
        <v>251</v>
      </c>
      <c r="E270" s="4" t="s">
        <v>826</v>
      </c>
      <c r="F270" s="3" t="str">
        <f t="shared" si="18"/>
        <v xml:space="preserve">경기도 부천시 오정구 </v>
      </c>
      <c r="G270" s="5">
        <v>1443403126100</v>
      </c>
      <c r="H270" s="3">
        <v>10316558</v>
      </c>
      <c r="I270" s="3" t="s">
        <v>102</v>
      </c>
      <c r="J270" s="3" t="s">
        <v>18</v>
      </c>
      <c r="K270" s="3" t="s">
        <v>19</v>
      </c>
      <c r="L270" s="3" t="s">
        <v>23</v>
      </c>
      <c r="M270" s="3" t="s">
        <v>12</v>
      </c>
      <c r="N270" s="6">
        <v>20130503</v>
      </c>
      <c r="O270" s="6">
        <v>20130531</v>
      </c>
      <c r="P270" s="7">
        <v>15750</v>
      </c>
      <c r="Q270" s="7">
        <v>15000</v>
      </c>
      <c r="R270" s="7">
        <v>750</v>
      </c>
    </row>
    <row r="271" spans="1:18" ht="24" customHeight="1">
      <c r="A271" s="2" t="s">
        <v>552</v>
      </c>
      <c r="B271" s="10" t="s">
        <v>1109</v>
      </c>
      <c r="C271" s="8" t="str">
        <f>TEXT(MID(A271,1,6),0)&amp;"**"</f>
        <v>인천81바3**</v>
      </c>
      <c r="D271" s="3" t="s">
        <v>39</v>
      </c>
      <c r="E271" s="4" t="s">
        <v>827</v>
      </c>
      <c r="F271" s="3" t="str">
        <f>LEFT(E271,13)</f>
        <v>인천광역시 서구 청라에메</v>
      </c>
      <c r="G271" s="5">
        <v>1443403126111</v>
      </c>
      <c r="H271" s="3">
        <v>10316558</v>
      </c>
      <c r="I271" s="3" t="s">
        <v>102</v>
      </c>
      <c r="J271" s="3" t="s">
        <v>18</v>
      </c>
      <c r="K271" s="3" t="s">
        <v>19</v>
      </c>
      <c r="L271" s="3" t="s">
        <v>23</v>
      </c>
      <c r="M271" s="3" t="s">
        <v>12</v>
      </c>
      <c r="N271" s="6">
        <v>20130503</v>
      </c>
      <c r="O271" s="6">
        <v>20130531</v>
      </c>
      <c r="P271" s="7">
        <v>68250</v>
      </c>
      <c r="Q271" s="7">
        <v>65000</v>
      </c>
      <c r="R271" s="7">
        <v>3250</v>
      </c>
    </row>
    <row r="272" spans="1:18" ht="24" customHeight="1">
      <c r="A272" s="2" t="s">
        <v>553</v>
      </c>
      <c r="B272" s="10" t="s">
        <v>1110</v>
      </c>
      <c r="C272" s="8" t="str">
        <f>TEXT(MID(A272,1,6),0)&amp;"**"</f>
        <v>인천서차61**</v>
      </c>
      <c r="D272" s="3" t="s">
        <v>37</v>
      </c>
      <c r="E272" s="4" t="s">
        <v>828</v>
      </c>
      <c r="F272" s="3" t="str">
        <f t="shared" ref="F272:F277" si="19">LEFT(E272,12)</f>
        <v>인천광역시 서구 율도로</v>
      </c>
      <c r="G272" s="5">
        <v>1443403126114</v>
      </c>
      <c r="H272" s="3">
        <v>10316558</v>
      </c>
      <c r="I272" s="3" t="s">
        <v>102</v>
      </c>
      <c r="J272" s="3" t="s">
        <v>18</v>
      </c>
      <c r="K272" s="3" t="s">
        <v>19</v>
      </c>
      <c r="L272" s="3" t="s">
        <v>23</v>
      </c>
      <c r="M272" s="3" t="s">
        <v>12</v>
      </c>
      <c r="N272" s="6">
        <v>20130503</v>
      </c>
      <c r="O272" s="6">
        <v>20130531</v>
      </c>
      <c r="P272" s="7">
        <v>9450</v>
      </c>
      <c r="Q272" s="7">
        <v>9000</v>
      </c>
      <c r="R272" s="7">
        <v>450</v>
      </c>
    </row>
    <row r="273" spans="1:18" ht="24" customHeight="1">
      <c r="A273" s="2" t="s">
        <v>554</v>
      </c>
      <c r="B273" s="10" t="s">
        <v>1111</v>
      </c>
      <c r="C273" s="8" t="str">
        <f>TEXT(MID(A273,1,6),0)&amp;"**"</f>
        <v>인천서차61**</v>
      </c>
      <c r="D273" s="3" t="s">
        <v>37</v>
      </c>
      <c r="E273" s="4" t="s">
        <v>828</v>
      </c>
      <c r="F273" s="3" t="str">
        <f t="shared" si="19"/>
        <v>인천광역시 서구 율도로</v>
      </c>
      <c r="G273" s="5">
        <v>1443403126115</v>
      </c>
      <c r="H273" s="3">
        <v>10316558</v>
      </c>
      <c r="I273" s="3" t="s">
        <v>102</v>
      </c>
      <c r="J273" s="3" t="s">
        <v>18</v>
      </c>
      <c r="K273" s="3" t="s">
        <v>19</v>
      </c>
      <c r="L273" s="3" t="s">
        <v>23</v>
      </c>
      <c r="M273" s="3" t="s">
        <v>12</v>
      </c>
      <c r="N273" s="6">
        <v>20130503</v>
      </c>
      <c r="O273" s="6">
        <v>20130531</v>
      </c>
      <c r="P273" s="7">
        <v>9450</v>
      </c>
      <c r="Q273" s="7">
        <v>9000</v>
      </c>
      <c r="R273" s="7">
        <v>450</v>
      </c>
    </row>
    <row r="274" spans="1:18" ht="24" customHeight="1">
      <c r="A274" s="2" t="s">
        <v>555</v>
      </c>
      <c r="B274" s="10" t="s">
        <v>1112</v>
      </c>
      <c r="C274" s="8" t="str">
        <f>TEXT(MID(A274,1,6),0)&amp;"**"</f>
        <v>인천서차61**</v>
      </c>
      <c r="D274" s="3" t="s">
        <v>36</v>
      </c>
      <c r="E274" s="4" t="s">
        <v>829</v>
      </c>
      <c r="F274" s="3" t="str">
        <f t="shared" si="19"/>
        <v>인천광역시 서구 가현로</v>
      </c>
      <c r="G274" s="5">
        <v>1443403126116</v>
      </c>
      <c r="H274" s="3">
        <v>10316558</v>
      </c>
      <c r="I274" s="3" t="s">
        <v>102</v>
      </c>
      <c r="J274" s="3" t="s">
        <v>18</v>
      </c>
      <c r="K274" s="3" t="s">
        <v>19</v>
      </c>
      <c r="L274" s="3" t="s">
        <v>23</v>
      </c>
      <c r="M274" s="3" t="s">
        <v>12</v>
      </c>
      <c r="N274" s="6">
        <v>20130503</v>
      </c>
      <c r="O274" s="6">
        <v>20130531</v>
      </c>
      <c r="P274" s="7">
        <v>9450</v>
      </c>
      <c r="Q274" s="7">
        <v>9000</v>
      </c>
      <c r="R274" s="7">
        <v>450</v>
      </c>
    </row>
    <row r="275" spans="1:18" ht="24" customHeight="1">
      <c r="A275" s="2" t="s">
        <v>556</v>
      </c>
      <c r="B275" s="10" t="s">
        <v>1113</v>
      </c>
      <c r="C275" s="8" t="str">
        <f>TEXT(MID(A275,1,6),0)&amp;"**"</f>
        <v>인천서차82**</v>
      </c>
      <c r="D275" s="3" t="s">
        <v>35</v>
      </c>
      <c r="E275" s="4" t="s">
        <v>830</v>
      </c>
      <c r="F275" s="3" t="str">
        <f t="shared" si="19"/>
        <v>인천광역시 서구 율도로</v>
      </c>
      <c r="G275" s="5">
        <v>1443403126117</v>
      </c>
      <c r="H275" s="3">
        <v>10316558</v>
      </c>
      <c r="I275" s="3" t="s">
        <v>102</v>
      </c>
      <c r="J275" s="3" t="s">
        <v>18</v>
      </c>
      <c r="K275" s="3" t="s">
        <v>19</v>
      </c>
      <c r="L275" s="3" t="s">
        <v>23</v>
      </c>
      <c r="M275" s="3" t="s">
        <v>12</v>
      </c>
      <c r="N275" s="6">
        <v>20130503</v>
      </c>
      <c r="O275" s="6">
        <v>20130531</v>
      </c>
      <c r="P275" s="7">
        <v>9450</v>
      </c>
      <c r="Q275" s="7">
        <v>9000</v>
      </c>
      <c r="R275" s="7">
        <v>450</v>
      </c>
    </row>
    <row r="276" spans="1:18" ht="24" customHeight="1">
      <c r="F276" t="str">
        <f t="shared" si="19"/>
        <v/>
      </c>
    </row>
    <row r="277" spans="1:18" ht="24" customHeight="1">
      <c r="F277" t="str">
        <f t="shared" si="19"/>
        <v/>
      </c>
    </row>
    <row r="278" spans="1:18" ht="24" customHeight="1">
      <c r="F278" t="str">
        <f>LEFT(E278,13)</f>
        <v/>
      </c>
    </row>
    <row r="279" spans="1:18" ht="24" customHeight="1">
      <c r="F279" t="str">
        <f>LEFT(E279,12)</f>
        <v/>
      </c>
    </row>
    <row r="280" spans="1:18" ht="24" customHeight="1">
      <c r="F280" t="str">
        <f>LEFT(E280,13)</f>
        <v/>
      </c>
    </row>
    <row r="281" spans="1:18" ht="24" customHeight="1">
      <c r="F281" t="str">
        <f>LEFT(E281,12)</f>
        <v/>
      </c>
    </row>
    <row r="282" spans="1:18" ht="24" customHeight="1">
      <c r="F282" t="str">
        <f>LEFT(E282,13)</f>
        <v/>
      </c>
    </row>
    <row r="283" spans="1:18" ht="24" customHeight="1">
      <c r="F283" t="str">
        <f t="shared" ref="F283:F291" si="20">LEFT(E283,12)</f>
        <v/>
      </c>
    </row>
    <row r="284" spans="1:18" ht="24" customHeight="1">
      <c r="F284" t="str">
        <f t="shared" si="20"/>
        <v/>
      </c>
    </row>
    <row r="285" spans="1:18" ht="24" customHeight="1">
      <c r="F285" t="str">
        <f t="shared" si="20"/>
        <v/>
      </c>
    </row>
    <row r="286" spans="1:18" ht="24" customHeight="1">
      <c r="F286" t="str">
        <f t="shared" si="20"/>
        <v/>
      </c>
    </row>
    <row r="287" spans="1:18" ht="24" customHeight="1">
      <c r="F287" t="str">
        <f t="shared" si="20"/>
        <v/>
      </c>
    </row>
    <row r="288" spans="1:18" ht="24" customHeight="1">
      <c r="F288" t="str">
        <f t="shared" si="20"/>
        <v/>
      </c>
    </row>
    <row r="289" spans="6:6" ht="24" customHeight="1">
      <c r="F289" t="str">
        <f t="shared" si="20"/>
        <v/>
      </c>
    </row>
    <row r="290" spans="6:6" ht="24" customHeight="1">
      <c r="F290" t="str">
        <f t="shared" si="20"/>
        <v/>
      </c>
    </row>
    <row r="291" spans="6:6" ht="24" customHeight="1">
      <c r="F291" t="str">
        <f t="shared" si="20"/>
        <v/>
      </c>
    </row>
    <row r="292" spans="6:6" ht="24" customHeight="1">
      <c r="F292" t="str">
        <f>LEFT(E292,13)</f>
        <v/>
      </c>
    </row>
    <row r="293" spans="6:6" ht="24" customHeight="1">
      <c r="F293" t="str">
        <f>LEFT(E293,12)</f>
        <v/>
      </c>
    </row>
    <row r="294" spans="6:6" ht="24" customHeight="1">
      <c r="F294" t="str">
        <f>LEFT(E294,12)</f>
        <v/>
      </c>
    </row>
    <row r="295" spans="6:6" ht="24" customHeight="1">
      <c r="F295" t="str">
        <f>LEFT(E295,12)</f>
        <v/>
      </c>
    </row>
    <row r="296" spans="6:6" ht="24" customHeight="1">
      <c r="F296" t="str">
        <f>LEFT(E296,13)</f>
        <v/>
      </c>
    </row>
    <row r="297" spans="6:6" ht="24" customHeight="1">
      <c r="F297" t="str">
        <f>LEFT(E297,12)</f>
        <v/>
      </c>
    </row>
    <row r="298" spans="6:6" ht="24" customHeight="1">
      <c r="F298" t="str">
        <f>LEFT(E298,12)</f>
        <v/>
      </c>
    </row>
    <row r="299" spans="6:6" ht="24" customHeight="1">
      <c r="F299" t="str">
        <f>LEFT(E299,12)</f>
        <v/>
      </c>
    </row>
    <row r="300" spans="6:6" ht="24" customHeight="1">
      <c r="F300" t="str">
        <f>LEFT(E300,13)</f>
        <v/>
      </c>
    </row>
    <row r="301" spans="6:6" ht="24" customHeight="1">
      <c r="F301" t="str">
        <f t="shared" ref="F301:F309" si="21">LEFT(E301,12)</f>
        <v/>
      </c>
    </row>
    <row r="302" spans="6:6" ht="24" customHeight="1">
      <c r="F302" t="str">
        <f t="shared" si="21"/>
        <v/>
      </c>
    </row>
    <row r="303" spans="6:6" ht="24" customHeight="1">
      <c r="F303" t="str">
        <f t="shared" si="21"/>
        <v/>
      </c>
    </row>
    <row r="304" spans="6:6" ht="24" customHeight="1">
      <c r="F304" t="str">
        <f t="shared" si="21"/>
        <v/>
      </c>
    </row>
    <row r="305" spans="6:6" ht="24" customHeight="1">
      <c r="F305" t="str">
        <f t="shared" si="21"/>
        <v/>
      </c>
    </row>
    <row r="306" spans="6:6" ht="24" customHeight="1">
      <c r="F306" t="str">
        <f t="shared" si="21"/>
        <v/>
      </c>
    </row>
    <row r="307" spans="6:6" ht="24" customHeight="1">
      <c r="F307" t="str">
        <f t="shared" si="21"/>
        <v/>
      </c>
    </row>
    <row r="308" spans="6:6" ht="24" customHeight="1">
      <c r="F308" t="str">
        <f t="shared" si="21"/>
        <v/>
      </c>
    </row>
    <row r="309" spans="6:6" ht="24" customHeight="1">
      <c r="F309" t="str">
        <f t="shared" si="21"/>
        <v/>
      </c>
    </row>
    <row r="310" spans="6:6" ht="24" customHeight="1">
      <c r="F310" t="str">
        <f>LEFT(E310,13)</f>
        <v/>
      </c>
    </row>
    <row r="311" spans="6:6" ht="24" customHeight="1">
      <c r="F311" t="str">
        <f>LEFT(E311,12)</f>
        <v/>
      </c>
    </row>
    <row r="312" spans="6:6" ht="24" customHeight="1">
      <c r="F312" t="str">
        <f>LEFT(E312,12)</f>
        <v/>
      </c>
    </row>
    <row r="313" spans="6:6" ht="24" customHeight="1">
      <c r="F313" t="str">
        <f>LEFT(E313,12)</f>
        <v/>
      </c>
    </row>
    <row r="314" spans="6:6" ht="24" customHeight="1">
      <c r="F314" t="str">
        <f>LEFT(E314,12)</f>
        <v/>
      </c>
    </row>
    <row r="315" spans="6:6" ht="24" customHeight="1">
      <c r="F315" t="str">
        <f>LEFT(E315,12)</f>
        <v/>
      </c>
    </row>
    <row r="316" spans="6:6" ht="24" customHeight="1">
      <c r="F316" t="str">
        <f>LEFT(E316,13)</f>
        <v/>
      </c>
    </row>
    <row r="317" spans="6:6" ht="24" customHeight="1">
      <c r="F317" t="str">
        <f>LEFT(E317,12)</f>
        <v/>
      </c>
    </row>
    <row r="318" spans="6:6" ht="24" customHeight="1">
      <c r="F318" t="str">
        <f>LEFT(E318,12)</f>
        <v/>
      </c>
    </row>
    <row r="319" spans="6:6" ht="24" customHeight="1">
      <c r="F319" t="str">
        <f>LEFT(E319,12)</f>
        <v/>
      </c>
    </row>
    <row r="320" spans="6:6" ht="24" customHeight="1">
      <c r="F320" t="str">
        <f>LEFT(E320,12)</f>
        <v/>
      </c>
    </row>
    <row r="321" spans="6:6" ht="24" customHeight="1">
      <c r="F321" t="str">
        <f>LEFT(E321,14)</f>
        <v/>
      </c>
    </row>
    <row r="322" spans="6:6" ht="24" customHeight="1">
      <c r="F322" t="str">
        <f>LEFT(E322,12)</f>
        <v/>
      </c>
    </row>
    <row r="323" spans="6:6" ht="24" customHeight="1">
      <c r="F323" t="str">
        <f>LEFT(E323,14)</f>
        <v/>
      </c>
    </row>
    <row r="324" spans="6:6" ht="24" customHeight="1">
      <c r="F324" t="str">
        <f t="shared" ref="F324:F330" si="22">LEFT(E324,12)</f>
        <v/>
      </c>
    </row>
    <row r="325" spans="6:6" ht="24" customHeight="1">
      <c r="F325" t="str">
        <f t="shared" si="22"/>
        <v/>
      </c>
    </row>
    <row r="326" spans="6:6" ht="24" customHeight="1">
      <c r="F326" t="str">
        <f t="shared" si="22"/>
        <v/>
      </c>
    </row>
    <row r="327" spans="6:6" ht="24" customHeight="1">
      <c r="F327" t="str">
        <f t="shared" si="22"/>
        <v/>
      </c>
    </row>
    <row r="328" spans="6:6" ht="24" customHeight="1">
      <c r="F328" t="str">
        <f t="shared" si="22"/>
        <v/>
      </c>
    </row>
    <row r="329" spans="6:6" ht="24" customHeight="1">
      <c r="F329" t="str">
        <f t="shared" si="22"/>
        <v/>
      </c>
    </row>
    <row r="330" spans="6:6" ht="24" customHeight="1">
      <c r="F330" t="str">
        <f t="shared" si="22"/>
        <v/>
      </c>
    </row>
    <row r="331" spans="6:6" ht="24" customHeight="1">
      <c r="F331" t="str">
        <f>LEFT(E331,13)</f>
        <v/>
      </c>
    </row>
    <row r="332" spans="6:6" ht="24" customHeight="1">
      <c r="F332" t="str">
        <f>LEFT(E332,12)</f>
        <v/>
      </c>
    </row>
    <row r="333" spans="6:6" ht="24" customHeight="1">
      <c r="F333" t="str">
        <f>LEFT(E333,12)</f>
        <v/>
      </c>
    </row>
    <row r="334" spans="6:6" ht="24" customHeight="1">
      <c r="F334" t="str">
        <f>LEFT(E334,12)</f>
        <v/>
      </c>
    </row>
    <row r="335" spans="6:6" ht="24" customHeight="1">
      <c r="F335" t="str">
        <f>LEFT(E335,12)</f>
        <v/>
      </c>
    </row>
    <row r="336" spans="6:6" ht="24" customHeight="1">
      <c r="F336" t="str">
        <f>LEFT(E336,13)</f>
        <v/>
      </c>
    </row>
    <row r="337" spans="6:6" ht="24" customHeight="1">
      <c r="F337" t="str">
        <f t="shared" ref="F337:F359" si="23">LEFT(E337,12)</f>
        <v/>
      </c>
    </row>
    <row r="338" spans="6:6" ht="24" customHeight="1">
      <c r="F338" t="str">
        <f t="shared" si="23"/>
        <v/>
      </c>
    </row>
    <row r="339" spans="6:6" ht="24" customHeight="1">
      <c r="F339" t="str">
        <f t="shared" si="23"/>
        <v/>
      </c>
    </row>
    <row r="340" spans="6:6" ht="24" customHeight="1">
      <c r="F340" t="str">
        <f t="shared" si="23"/>
        <v/>
      </c>
    </row>
    <row r="341" spans="6:6" ht="24" customHeight="1">
      <c r="F341" t="str">
        <f t="shared" si="23"/>
        <v/>
      </c>
    </row>
    <row r="342" spans="6:6" ht="24" customHeight="1">
      <c r="F342" t="str">
        <f t="shared" si="23"/>
        <v/>
      </c>
    </row>
    <row r="343" spans="6:6" ht="24" customHeight="1">
      <c r="F343" t="str">
        <f t="shared" si="23"/>
        <v/>
      </c>
    </row>
    <row r="344" spans="6:6" ht="24" customHeight="1">
      <c r="F344" t="str">
        <f t="shared" si="23"/>
        <v/>
      </c>
    </row>
    <row r="345" spans="6:6" ht="24" customHeight="1">
      <c r="F345" t="str">
        <f t="shared" si="23"/>
        <v/>
      </c>
    </row>
    <row r="346" spans="6:6" ht="24" customHeight="1">
      <c r="F346" t="str">
        <f t="shared" si="23"/>
        <v/>
      </c>
    </row>
    <row r="347" spans="6:6" ht="24" customHeight="1">
      <c r="F347" t="str">
        <f t="shared" si="23"/>
        <v/>
      </c>
    </row>
    <row r="348" spans="6:6" ht="24" customHeight="1">
      <c r="F348" t="str">
        <f t="shared" si="23"/>
        <v/>
      </c>
    </row>
    <row r="349" spans="6:6" ht="24" customHeight="1">
      <c r="F349" t="str">
        <f t="shared" si="23"/>
        <v/>
      </c>
    </row>
    <row r="350" spans="6:6" ht="24" customHeight="1">
      <c r="F350" t="str">
        <f t="shared" si="23"/>
        <v/>
      </c>
    </row>
    <row r="351" spans="6:6" ht="24" customHeight="1">
      <c r="F351" t="str">
        <f t="shared" si="23"/>
        <v/>
      </c>
    </row>
    <row r="352" spans="6:6" ht="24" customHeight="1">
      <c r="F352" t="str">
        <f t="shared" si="23"/>
        <v/>
      </c>
    </row>
    <row r="353" spans="6:6" ht="24" customHeight="1">
      <c r="F353" t="str">
        <f t="shared" si="23"/>
        <v/>
      </c>
    </row>
    <row r="354" spans="6:6" ht="24" customHeight="1">
      <c r="F354" t="str">
        <f t="shared" si="23"/>
        <v/>
      </c>
    </row>
    <row r="355" spans="6:6" ht="24" customHeight="1">
      <c r="F355" t="str">
        <f t="shared" si="23"/>
        <v/>
      </c>
    </row>
    <row r="356" spans="6:6" ht="24" customHeight="1">
      <c r="F356" t="str">
        <f t="shared" si="23"/>
        <v/>
      </c>
    </row>
    <row r="357" spans="6:6" ht="24" customHeight="1">
      <c r="F357" t="str">
        <f t="shared" si="23"/>
        <v/>
      </c>
    </row>
    <row r="358" spans="6:6" ht="24" customHeight="1">
      <c r="F358" t="str">
        <f t="shared" si="23"/>
        <v/>
      </c>
    </row>
    <row r="359" spans="6:6" ht="24" customHeight="1">
      <c r="F359" t="str">
        <f t="shared" si="23"/>
        <v/>
      </c>
    </row>
    <row r="360" spans="6:6" ht="24" customHeight="1">
      <c r="F360" t="str">
        <f>LEFT(E360,14)</f>
        <v/>
      </c>
    </row>
    <row r="361" spans="6:6" ht="24" customHeight="1">
      <c r="F361" t="str">
        <f t="shared" ref="F361:F367" si="24">LEFT(E361,12)</f>
        <v/>
      </c>
    </row>
    <row r="362" spans="6:6" ht="24" customHeight="1">
      <c r="F362" t="str">
        <f t="shared" si="24"/>
        <v/>
      </c>
    </row>
    <row r="363" spans="6:6" ht="24" customHeight="1">
      <c r="F363" t="str">
        <f t="shared" si="24"/>
        <v/>
      </c>
    </row>
    <row r="364" spans="6:6" ht="24" customHeight="1">
      <c r="F364" t="str">
        <f t="shared" si="24"/>
        <v/>
      </c>
    </row>
    <row r="365" spans="6:6" ht="24" customHeight="1">
      <c r="F365" t="str">
        <f t="shared" si="24"/>
        <v/>
      </c>
    </row>
    <row r="366" spans="6:6" ht="24" customHeight="1">
      <c r="F366" t="str">
        <f t="shared" si="24"/>
        <v/>
      </c>
    </row>
    <row r="367" spans="6:6" ht="24" customHeight="1">
      <c r="F367" t="str">
        <f t="shared" si="24"/>
        <v/>
      </c>
    </row>
    <row r="368" spans="6:6" ht="24" customHeight="1">
      <c r="F368" t="s">
        <v>835</v>
      </c>
    </row>
    <row r="369" spans="6:6" ht="24" customHeight="1">
      <c r="F369" t="s">
        <v>835</v>
      </c>
    </row>
    <row r="370" spans="6:6" ht="24" customHeight="1">
      <c r="F370" t="s">
        <v>835</v>
      </c>
    </row>
    <row r="371" spans="6:6" ht="24" customHeight="1">
      <c r="F371" t="str">
        <f>LEFT(E371,12)</f>
        <v/>
      </c>
    </row>
    <row r="372" spans="6:6" ht="24" customHeight="1">
      <c r="F372" t="str">
        <f>LEFT(E372,12)</f>
        <v/>
      </c>
    </row>
    <row r="373" spans="6:6" ht="24" customHeight="1">
      <c r="F373" t="str">
        <f>LEFT(E373,12)</f>
        <v/>
      </c>
    </row>
    <row r="374" spans="6:6" ht="24" customHeight="1">
      <c r="F374" t="str">
        <f>LEFT(E374,12)</f>
        <v/>
      </c>
    </row>
    <row r="375" spans="6:6" ht="24" customHeight="1">
      <c r="F375" t="str">
        <f>LEFT(E375,13)</f>
        <v/>
      </c>
    </row>
    <row r="376" spans="6:6" ht="24" customHeight="1">
      <c r="F376" t="str">
        <f>LEFT(E376,12)</f>
        <v/>
      </c>
    </row>
    <row r="377" spans="6:6" ht="24" customHeight="1">
      <c r="F377" t="str">
        <f>LEFT(E377,12)</f>
        <v/>
      </c>
    </row>
    <row r="378" spans="6:6" ht="24" customHeight="1">
      <c r="F378" t="str">
        <f>LEFT(E378,12)</f>
        <v/>
      </c>
    </row>
    <row r="379" spans="6:6" ht="24" customHeight="1">
      <c r="F379" t="str">
        <f>LEFT(E379,12)</f>
        <v/>
      </c>
    </row>
    <row r="380" spans="6:6" ht="24" customHeight="1">
      <c r="F380" t="str">
        <f>LEFT(E380,12)</f>
        <v/>
      </c>
    </row>
    <row r="381" spans="6:6" ht="24" customHeight="1">
      <c r="F381" t="str">
        <f>LEFT(E381,13)</f>
        <v/>
      </c>
    </row>
    <row r="382" spans="6:6" ht="24" customHeight="1">
      <c r="F382" t="str">
        <f>LEFT(E382,12)</f>
        <v/>
      </c>
    </row>
    <row r="383" spans="6:6" ht="24" customHeight="1">
      <c r="F383" t="str">
        <f>LEFT(E383,12)</f>
        <v/>
      </c>
    </row>
    <row r="384" spans="6:6" ht="24" customHeight="1">
      <c r="F384" t="str">
        <f>LEFT(E384,12)</f>
        <v/>
      </c>
    </row>
    <row r="385" spans="6:6" ht="24" customHeight="1">
      <c r="F385" t="str">
        <f>LEFT(E385,12)</f>
        <v/>
      </c>
    </row>
    <row r="386" spans="6:6" ht="24" customHeight="1">
      <c r="F386" t="str">
        <f>LEFT(E386,12)</f>
        <v/>
      </c>
    </row>
    <row r="387" spans="6:6" ht="24" customHeight="1">
      <c r="F387" t="str">
        <f>LEFT(E387,14)</f>
        <v/>
      </c>
    </row>
    <row r="388" spans="6:6" ht="24" customHeight="1">
      <c r="F388" t="str">
        <f>LEFT(E388,12)</f>
        <v/>
      </c>
    </row>
    <row r="389" spans="6:6" ht="24" customHeight="1">
      <c r="F389" t="str">
        <f>LEFT(E389,13)</f>
        <v/>
      </c>
    </row>
    <row r="390" spans="6:6" ht="24" customHeight="1">
      <c r="F390" t="str">
        <f>LEFT(E390,12)</f>
        <v/>
      </c>
    </row>
    <row r="391" spans="6:6" ht="24" customHeight="1">
      <c r="F391" t="str">
        <f>LEFT(E391,12)</f>
        <v/>
      </c>
    </row>
    <row r="392" spans="6:6" ht="24" customHeight="1">
      <c r="F392" t="str">
        <f>LEFT(E392,12)</f>
        <v/>
      </c>
    </row>
    <row r="393" spans="6:6" ht="24" customHeight="1">
      <c r="F393" t="str">
        <f>LEFT(E393,12)</f>
        <v/>
      </c>
    </row>
    <row r="394" spans="6:6" ht="24" customHeight="1">
      <c r="F394" t="str">
        <f>LEFT(E394,14)</f>
        <v/>
      </c>
    </row>
    <row r="395" spans="6:6" ht="24" customHeight="1">
      <c r="F395" t="str">
        <f>LEFT(E395,12)</f>
        <v/>
      </c>
    </row>
    <row r="396" spans="6:6" ht="24" customHeight="1">
      <c r="F396" t="str">
        <f>LEFT(E396,12)</f>
        <v/>
      </c>
    </row>
    <row r="397" spans="6:6" ht="24" customHeight="1">
      <c r="F397" t="str">
        <f>LEFT(E397,15)</f>
        <v/>
      </c>
    </row>
    <row r="398" spans="6:6" ht="24" customHeight="1">
      <c r="F398" t="str">
        <f>LEFT(E398,12)</f>
        <v/>
      </c>
    </row>
    <row r="399" spans="6:6" ht="24" customHeight="1">
      <c r="F399" t="str">
        <f>LEFT(E399,12)</f>
        <v/>
      </c>
    </row>
    <row r="400" spans="6:6" ht="24" customHeight="1">
      <c r="F400" t="str">
        <f>LEFT(E400,12)</f>
        <v/>
      </c>
    </row>
    <row r="401" spans="6:6" ht="24" customHeight="1">
      <c r="F401" t="str">
        <f>LEFT(E401,13)</f>
        <v/>
      </c>
    </row>
    <row r="402" spans="6:6" ht="24" customHeight="1">
      <c r="F402" t="str">
        <f>LEFT(E402,12)</f>
        <v/>
      </c>
    </row>
    <row r="403" spans="6:6" ht="24" customHeight="1">
      <c r="F403" t="str">
        <f>LEFT(E403,13)</f>
        <v/>
      </c>
    </row>
    <row r="404" spans="6:6" ht="24" customHeight="1">
      <c r="F404" t="str">
        <f t="shared" ref="F404:F409" si="25">LEFT(E404,12)</f>
        <v/>
      </c>
    </row>
    <row r="405" spans="6:6" ht="24" customHeight="1">
      <c r="F405" t="str">
        <f t="shared" si="25"/>
        <v/>
      </c>
    </row>
    <row r="406" spans="6:6" ht="24" customHeight="1">
      <c r="F406" t="str">
        <f t="shared" si="25"/>
        <v/>
      </c>
    </row>
    <row r="407" spans="6:6" ht="24" customHeight="1">
      <c r="F407" t="str">
        <f t="shared" si="25"/>
        <v/>
      </c>
    </row>
    <row r="408" spans="6:6" ht="24" customHeight="1">
      <c r="F408" t="str">
        <f t="shared" si="25"/>
        <v/>
      </c>
    </row>
    <row r="409" spans="6:6" ht="24" customHeight="1">
      <c r="F409" t="str">
        <f t="shared" si="25"/>
        <v/>
      </c>
    </row>
    <row r="410" spans="6:6" ht="24" customHeight="1">
      <c r="F410" t="str">
        <f>LEFT(E410,13)</f>
        <v/>
      </c>
    </row>
    <row r="411" spans="6:6" ht="24" customHeight="1">
      <c r="F411" t="str">
        <f>LEFT(E411,12)</f>
        <v/>
      </c>
    </row>
    <row r="412" spans="6:6" ht="24" customHeight="1">
      <c r="F412" t="str">
        <f>LEFT(E412,13)</f>
        <v/>
      </c>
    </row>
    <row r="413" spans="6:6" ht="24" customHeight="1">
      <c r="F413" t="str">
        <f t="shared" ref="F413:F423" si="26">LEFT(E413,12)</f>
        <v/>
      </c>
    </row>
    <row r="414" spans="6:6" ht="24" customHeight="1">
      <c r="F414" t="str">
        <f t="shared" si="26"/>
        <v/>
      </c>
    </row>
    <row r="415" spans="6:6" ht="24" customHeight="1">
      <c r="F415" t="str">
        <f t="shared" si="26"/>
        <v/>
      </c>
    </row>
    <row r="416" spans="6:6" ht="24" customHeight="1">
      <c r="F416" t="str">
        <f t="shared" si="26"/>
        <v/>
      </c>
    </row>
    <row r="417" spans="6:6" ht="24" customHeight="1">
      <c r="F417" t="str">
        <f t="shared" si="26"/>
        <v/>
      </c>
    </row>
    <row r="418" spans="6:6" ht="24" customHeight="1">
      <c r="F418" t="str">
        <f t="shared" si="26"/>
        <v/>
      </c>
    </row>
    <row r="419" spans="6:6" ht="24" customHeight="1">
      <c r="F419" t="str">
        <f t="shared" si="26"/>
        <v/>
      </c>
    </row>
    <row r="420" spans="6:6" ht="24" customHeight="1">
      <c r="F420" t="str">
        <f t="shared" si="26"/>
        <v/>
      </c>
    </row>
    <row r="421" spans="6:6" ht="24" customHeight="1">
      <c r="F421" t="str">
        <f t="shared" si="26"/>
        <v/>
      </c>
    </row>
    <row r="422" spans="6:6" ht="24" customHeight="1">
      <c r="F422" t="str">
        <f t="shared" si="26"/>
        <v/>
      </c>
    </row>
    <row r="423" spans="6:6" ht="24" customHeight="1">
      <c r="F423" t="str">
        <f t="shared" si="26"/>
        <v/>
      </c>
    </row>
    <row r="424" spans="6:6" ht="24" customHeight="1">
      <c r="F424" t="str">
        <f>LEFT(E424,13)</f>
        <v/>
      </c>
    </row>
    <row r="425" spans="6:6" ht="24" customHeight="1">
      <c r="F425" t="str">
        <f>LEFT(E425,12)</f>
        <v/>
      </c>
    </row>
  </sheetData>
  <phoneticPr fontId="2" type="noConversion"/>
  <pageMargins left="0.74805557727813721" right="0.74805557727813721" top="0.98430556058883667" bottom="0.98430556058883667" header="0.51180553436279297" footer="0.5118055343627929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Hancell 2010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종적조회결과(3)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seogug</cp:lastModifiedBy>
  <cp:revision>1</cp:revision>
  <dcterms:created xsi:type="dcterms:W3CDTF">2013-05-24T00:54:30Z</dcterms:created>
  <dcterms:modified xsi:type="dcterms:W3CDTF">2013-05-24T02:21:59Z</dcterms:modified>
</cp:coreProperties>
</file>